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chrikuhn1/Desktop/RGPD 2023/F/Version du 30.05.23/"/>
    </mc:Choice>
  </mc:AlternateContent>
  <xr:revisionPtr revIDLastSave="0" documentId="13_ncr:1_{041A3699-EDFE-D442-8E9C-032765CC3FCC}" xr6:coauthVersionLast="45" xr6:coauthVersionMax="47" xr10:uidLastSave="{00000000-0000-0000-0000-000000000000}"/>
  <bookViews>
    <workbookView xWindow="0" yWindow="760" windowWidth="31820" windowHeight="21580" activeTab="1" xr2:uid="{00000000-000D-0000-FFFF-FFFF00000000}"/>
  </bookViews>
  <sheets>
    <sheet name="Introduction" sheetId="5" r:id="rId1"/>
    <sheet name="Analyse des risques" sheetId="1" r:id="rId2"/>
    <sheet name="Outils+définitions" sheetId="2" r:id="rId3"/>
    <sheet name="Modèles" sheetId="3" r:id="rId4"/>
    <sheet name="Infos"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 i="1" l="1"/>
  <c r="N15" i="1"/>
  <c r="Q15" i="1" l="1"/>
  <c r="I2" i="1"/>
  <c r="I15" i="1" l="1"/>
  <c r="G15" i="1"/>
  <c r="G6" i="1"/>
  <c r="J15" i="1" l="1"/>
  <c r="P11" i="1"/>
  <c r="N11" i="1"/>
  <c r="I11" i="1"/>
  <c r="G11" i="1"/>
  <c r="Q11" i="1" l="1"/>
  <c r="J11" i="1"/>
  <c r="P10" i="1"/>
  <c r="P9" i="1"/>
  <c r="N10" i="1"/>
  <c r="N9" i="1"/>
  <c r="I10" i="1"/>
  <c r="G10" i="1"/>
  <c r="P28" i="1"/>
  <c r="P27" i="1"/>
  <c r="P26" i="1"/>
  <c r="P25" i="1"/>
  <c r="P24" i="1"/>
  <c r="P23" i="1"/>
  <c r="P22" i="1"/>
  <c r="P21" i="1"/>
  <c r="P20" i="1"/>
  <c r="P19" i="1"/>
  <c r="P18" i="1"/>
  <c r="P17" i="1"/>
  <c r="P16" i="1"/>
  <c r="P14" i="1"/>
  <c r="P13" i="1"/>
  <c r="P12" i="1"/>
  <c r="P8" i="1"/>
  <c r="P7" i="1"/>
  <c r="P6" i="1"/>
  <c r="P5" i="1"/>
  <c r="P4" i="1"/>
  <c r="P3" i="1"/>
  <c r="P2" i="1"/>
  <c r="N28" i="1"/>
  <c r="N27" i="1"/>
  <c r="N26" i="1"/>
  <c r="N25" i="1"/>
  <c r="N24" i="1"/>
  <c r="N23" i="1"/>
  <c r="N22" i="1"/>
  <c r="N21" i="1"/>
  <c r="N20" i="1"/>
  <c r="N19" i="1"/>
  <c r="N18" i="1"/>
  <c r="N17" i="1"/>
  <c r="N16" i="1"/>
  <c r="N14" i="1"/>
  <c r="N13" i="1"/>
  <c r="N12" i="1"/>
  <c r="N8" i="1"/>
  <c r="N7" i="1"/>
  <c r="N6" i="1"/>
  <c r="N5" i="1"/>
  <c r="N4" i="1"/>
  <c r="N3" i="1"/>
  <c r="N2" i="1"/>
  <c r="G21" i="1"/>
  <c r="J10" i="1" l="1"/>
  <c r="Q20" i="1"/>
  <c r="Q28" i="1"/>
  <c r="Q4" i="1"/>
  <c r="Q24" i="1"/>
  <c r="Q5" i="1"/>
  <c r="Q12" i="1"/>
  <c r="Q21" i="1"/>
  <c r="Q17" i="1"/>
  <c r="Q13" i="1"/>
  <c r="Q22" i="1"/>
  <c r="Q23" i="1"/>
  <c r="Q2" i="1"/>
  <c r="Q18" i="1"/>
  <c r="Q10" i="1"/>
  <c r="Q27" i="1"/>
  <c r="Q26" i="1"/>
  <c r="Q25" i="1"/>
  <c r="Q19" i="1"/>
  <c r="Q16" i="1"/>
  <c r="Q14" i="1"/>
  <c r="Q9" i="1"/>
  <c r="Q8" i="1"/>
  <c r="Q7" i="1"/>
  <c r="Q6" i="1"/>
  <c r="Q3" i="1"/>
  <c r="I3" i="1" l="1"/>
  <c r="G28" i="1"/>
  <c r="G27" i="1"/>
  <c r="G26" i="1"/>
  <c r="G25" i="1"/>
  <c r="G24" i="1"/>
  <c r="G23" i="1"/>
  <c r="G22" i="1"/>
  <c r="G20" i="1"/>
  <c r="G19" i="1"/>
  <c r="G18" i="1"/>
  <c r="G17" i="1"/>
  <c r="G16" i="1"/>
  <c r="G14" i="1"/>
  <c r="G13" i="1"/>
  <c r="G12" i="1"/>
  <c r="G9" i="1"/>
  <c r="G8" i="1"/>
  <c r="G7" i="1"/>
  <c r="G5" i="1"/>
  <c r="G4" i="1"/>
  <c r="G3" i="1"/>
  <c r="G2" i="1"/>
  <c r="I28" i="1"/>
  <c r="I27" i="1"/>
  <c r="I26" i="1"/>
  <c r="I25" i="1"/>
  <c r="I24" i="1"/>
  <c r="I23" i="1"/>
  <c r="I22" i="1"/>
  <c r="I21" i="1"/>
  <c r="J21" i="1" s="1"/>
  <c r="I20" i="1"/>
  <c r="I19" i="1"/>
  <c r="I18" i="1"/>
  <c r="I17" i="1"/>
  <c r="I16" i="1"/>
  <c r="I14" i="1"/>
  <c r="I13" i="1"/>
  <c r="I12" i="1"/>
  <c r="I9" i="1"/>
  <c r="I8" i="1"/>
  <c r="I7" i="1"/>
  <c r="I6" i="1"/>
  <c r="J6" i="1" s="1"/>
  <c r="I5" i="1"/>
  <c r="J5" i="1" l="1"/>
  <c r="J17" i="1"/>
  <c r="J8" i="1"/>
  <c r="J19" i="1"/>
  <c r="J9" i="1"/>
  <c r="J16" i="1"/>
  <c r="J13" i="1"/>
  <c r="J23" i="1"/>
  <c r="J27" i="1"/>
  <c r="J25" i="1"/>
  <c r="J26" i="1"/>
  <c r="J24" i="1"/>
  <c r="J12" i="1"/>
  <c r="J28" i="1"/>
  <c r="J18" i="1"/>
  <c r="J22" i="1"/>
  <c r="J20" i="1"/>
  <c r="J14" i="1"/>
  <c r="J7" i="1"/>
  <c r="J3" i="1"/>
  <c r="I4" i="1"/>
  <c r="J4" i="1" s="1"/>
  <c r="J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lukas_neukom</author>
  </authors>
  <commentList>
    <comment ref="L21" authorId="0" shapeId="0" xr:uid="{F3647D68-A564-4D58-936F-FAB29ABD4527}">
      <text>
        <r>
          <rPr>
            <b/>
            <sz val="9"/>
            <color rgb="FF000000"/>
            <rFont val="Segoe UI"/>
            <charset val="1"/>
          </rPr>
          <t>lukas_neukom:</t>
        </r>
        <r>
          <rPr>
            <sz val="9"/>
            <color rgb="FF000000"/>
            <rFont val="Segoe UI"/>
            <charset val="1"/>
          </rPr>
          <t xml:space="preserve">
</t>
        </r>
        <r>
          <rPr>
            <sz val="9"/>
            <color rgb="FF000000"/>
            <rFont val="Segoe UI"/>
            <charset val="1"/>
          </rPr>
          <t>durch Passwort geschützt</t>
        </r>
      </text>
    </comment>
  </commentList>
</comments>
</file>

<file path=xl/sharedStrings.xml><?xml version="1.0" encoding="utf-8"?>
<sst xmlns="http://schemas.openxmlformats.org/spreadsheetml/2006/main" count="387" uniqueCount="208">
  <si>
    <t>sehr hoch</t>
  </si>
  <si>
    <t>Membercare</t>
  </si>
  <si>
    <t>1-7</t>
  </si>
  <si>
    <t>8-14</t>
  </si>
  <si>
    <t>15-25</t>
  </si>
  <si>
    <t xml:space="preserve">&lt; Fr. 500.- </t>
  </si>
  <si>
    <t xml:space="preserve">&lt; Fr. 3000.- </t>
  </si>
  <si>
    <t>&gt; Fr. 30.000.-</t>
  </si>
  <si>
    <t>1.0</t>
  </si>
  <si>
    <t>L'analyse d’impact relative à la protection des données (AIPD)</t>
  </si>
  <si>
    <r>
      <t xml:space="preserve">"Lorsqu'un traitement de données prévu présente un risque élevé pour la personnalité et les droits fondamentaux des personnes concernées, le responsable du traitement doit procéder au préalable à une AIPD (art. 22 LPD). 
Le risque élevé résulte des technologies et de la nature ou des circonstances des traitements de données (profilage à haut risque, traitement de données sensibles). L'accent n'est pas mis sur l'éventuelle atteinte à la personnalité, mais sur </t>
    </r>
    <r>
      <rPr>
        <sz val="11"/>
        <color rgb="FFFF0000"/>
        <rFont val="Calibri Light (En-têtes)"/>
      </rPr>
      <t>les conséquences du traitement des données pour les personnes concernées et sur la manière de les éviter, en fonction de la probabilité d'occurrence</t>
    </r>
    <r>
      <rPr>
        <sz val="11"/>
        <color theme="1"/>
        <rFont val="Calibri Light"/>
        <family val="2"/>
        <scheme val="major"/>
      </rPr>
      <t xml:space="preserve">. Un traitement de données est notamment délicat lorsqu'il s'agit de surveillance systématique ou de traitement de données personnelles confidentielles, ou encore de décisions automatisées qui peuvent influencer la conclusion d'un contrat par l'utilisation de la technique. 
Le responsable doit conserver l'AIPD au moins deux ans après la fin du traitement des données (art. 14 OLPD). Si un risque élevé subsiste après l'AIPD, un avis doit être demandé au PFPDT. Celui-ci peut émettre des objections et proposer des mesures (art. 23 LPD). Le PFPDT peut également exiger une AIPD. S'il existe un certificat ou un code de conduite ou si un conseiller à la protection des données a été engagé (nous y reviendrons plus loin), il est possible de renoncer à une AIPD. C'est justement dans l'optique du principe Privacy by Design (protection des données par la technique) qu'il vaut la peine, dans pratiquement chaque projet numérique, d'effectuer au moins une "petite" AIPD".								</t>
    </r>
  </si>
  <si>
    <t>Activité de traitement</t>
  </si>
  <si>
    <t>Propriétaire du risque</t>
  </si>
  <si>
    <t>Scénario du risque (description d'un incident possible)</t>
  </si>
  <si>
    <t>Description du dommage ("...entraîne")</t>
  </si>
  <si>
    <t>Cause / raison pour laquelle le scénario s'est produit (= point faible)</t>
  </si>
  <si>
    <t>Taille des dégâts (classe)</t>
  </si>
  <si>
    <t>Valeur</t>
  </si>
  <si>
    <t xml:space="preserve">Probabilité d'occurrence </t>
  </si>
  <si>
    <t>Matrice des risques</t>
  </si>
  <si>
    <t>Mesures supplémentaires envisagées</t>
  </si>
  <si>
    <t>Classe de dommage (nouveau)</t>
  </si>
  <si>
    <t>Valeurs</t>
  </si>
  <si>
    <t>Probabilité d'occurrence (nouveau)</t>
  </si>
  <si>
    <t>Risque</t>
  </si>
  <si>
    <t>Statut 
Mesure supplémentaire</t>
  </si>
  <si>
    <t>Responsable de l'action complémentaire</t>
  </si>
  <si>
    <t>Date de mise en œuvre</t>
  </si>
  <si>
    <t>moyen</t>
  </si>
  <si>
    <t>élevé</t>
  </si>
  <si>
    <t>très élevé</t>
  </si>
  <si>
    <r>
      <t>Sauvegarde des données</t>
    </r>
    <r>
      <rPr>
        <sz val="12"/>
        <color theme="1"/>
        <rFont val="Roboto Condensed"/>
      </rPr>
      <t xml:space="preserve"> 
(électronique) </t>
    </r>
  </si>
  <si>
    <t>Archivage des e-mails</t>
  </si>
  <si>
    <t>Comptabilité financière</t>
  </si>
  <si>
    <t>WLAN pour les invités</t>
  </si>
  <si>
    <t>Données de l'association et données générales One Drive / Office365</t>
  </si>
  <si>
    <t>Allocation pour enfant</t>
  </si>
  <si>
    <t>Protection des enfants</t>
  </si>
  <si>
    <t>Gestion des données de contact</t>
  </si>
  <si>
    <t>Gestion des salaires</t>
  </si>
  <si>
    <t>Collaborateurs à l'étranger (missionnaires)</t>
  </si>
  <si>
    <t>Lettre de nouvelles</t>
  </si>
  <si>
    <t>Archivage papier</t>
  </si>
  <si>
    <t>Destruction de données papier</t>
  </si>
  <si>
    <t>Gestion du personnel</t>
  </si>
  <si>
    <t>Envoi postal</t>
  </si>
  <si>
    <t xml:space="preserve">Facturation des projets aux missionnaires </t>
  </si>
  <si>
    <t>Lettres d'information aux missionnaires</t>
  </si>
  <si>
    <t>Comptabilité des dons</t>
  </si>
  <si>
    <t>Gestion d'événements</t>
  </si>
  <si>
    <t>Gestion des assurances</t>
  </si>
  <si>
    <t>Gestion des contrats</t>
  </si>
  <si>
    <t>Trafic des paiements</t>
  </si>
  <si>
    <r>
      <t xml:space="preserve">Administrateur système </t>
    </r>
    <r>
      <rPr>
        <sz val="12"/>
        <color rgb="FFFF0000"/>
        <rFont val="Roboto Condensed"/>
      </rPr>
      <t>[Nom]</t>
    </r>
  </si>
  <si>
    <r>
      <t xml:space="preserve">Comptabilité </t>
    </r>
    <r>
      <rPr>
        <sz val="12"/>
        <color rgb="FFFF0000"/>
        <rFont val="Roboto Condensed"/>
      </rPr>
      <t>[Nom]</t>
    </r>
  </si>
  <si>
    <r>
      <t xml:space="preserve">Responsable </t>
    </r>
    <r>
      <rPr>
        <sz val="12"/>
        <color rgb="FFFF0000"/>
        <rFont val="Roboto Condensed"/>
      </rPr>
      <t>[Nom]</t>
    </r>
  </si>
  <si>
    <r>
      <t xml:space="preserve">Responsables de la protection des enfants </t>
    </r>
    <r>
      <rPr>
        <sz val="12"/>
        <color rgb="FFFF0000"/>
        <rFont val="Roboto Condensed"/>
      </rPr>
      <t>[Nom]</t>
    </r>
  </si>
  <si>
    <r>
      <t xml:space="preserve">Directeur administratif </t>
    </r>
    <r>
      <rPr>
        <sz val="12"/>
        <color rgb="FFFF0000"/>
        <rFont val="Roboto Condensed"/>
      </rPr>
      <t>[Nom]</t>
    </r>
  </si>
  <si>
    <t>Perte de données car disque dur du PC local cassé</t>
  </si>
  <si>
    <t>Données non restaurables à partir d'une sauvegarde</t>
  </si>
  <si>
    <t>Perte d'e-mails</t>
  </si>
  <si>
    <t>Perte de données</t>
  </si>
  <si>
    <t>Absence de la collaboratrice chargée de la comptabilité financière pendant plusieurs semaines.</t>
  </si>
  <si>
    <t>Utilisation du réseau par des inconnus</t>
  </si>
  <si>
    <t>Le réseau est attaqué de l'extérieur (hacker)</t>
  </si>
  <si>
    <t>la perte ou la mauvaise transmission des données à des tiers non autorisés</t>
  </si>
  <si>
    <t>Perte d'adresses (donateurs, collaborateurs, personnes intéressées, etc .)</t>
  </si>
  <si>
    <t>Perte des données salariales (classe fiscale, numéro AVS, etc.)</t>
  </si>
  <si>
    <t>Absence du collaborateur chargé de la comptabilité salariale pendant plusieurs semaines.</t>
  </si>
  <si>
    <t>Les données sont rendues publiques ou parviennent au mauvais destinataire</t>
  </si>
  <si>
    <t>Les données des missionnaires sont rendues publiques ou parviennent au mauvais destinataire</t>
  </si>
  <si>
    <t>Envoyé au mauvais destinataire</t>
  </si>
  <si>
    <t>Délais de conservation non respectés (trop courts ou trop longs)</t>
  </si>
  <si>
    <t>Données papier non éliminées conformément au RGPD (p. ex. dans une poubelle normale au lieu d'une déchiqueteuse)</t>
  </si>
  <si>
    <t>Des données d'employés sont rendues publiques ou parviennent au mauvais destinataire</t>
  </si>
  <si>
    <t>Lettre envoyée à une mauvaise adresse</t>
  </si>
  <si>
    <t>Le décompte dans le dossier Share (par e-mail) atteint le mauvais destinataire</t>
  </si>
  <si>
    <t>Circulaire envoyée à une mauvaise adresse</t>
  </si>
  <si>
    <t>Dons mal comptabilisés ou écritures effacées</t>
  </si>
  <si>
    <t>Les données des participants à la manifestation tombent entre de mauvaises mains (p. ex. d'autres invités)</t>
  </si>
  <si>
    <t>Inscription (en ligne ou par e-mail) à la mauvaise adresse</t>
  </si>
  <si>
    <t>Les données des contractants tombent entre de mauvaises mains</t>
  </si>
  <si>
    <t>Paiement au mauvais destinataire</t>
  </si>
  <si>
    <t>Les données sauvegardées depuis la dernière sauvegarde sont perdues</t>
  </si>
  <si>
    <t>Le fichier est corrompu, cassé ou simplement illisible</t>
  </si>
  <si>
    <t>Aucune preuve d'échange de courriels</t>
  </si>
  <si>
    <t>Perte de données suite à un effacement accidentel ou à un fichier cassé</t>
  </si>
  <si>
    <t>La comptabilité financière ne peut plus être effectuée.</t>
  </si>
  <si>
    <t>Des inconnus utilisent le réseau pour commettre des infractions (par exemple, visiter des sites web interdits)</t>
  </si>
  <si>
    <t>Communication interne et connexion à Internet impossibles</t>
  </si>
  <si>
    <t>Fuite de données vers des tiers inconnus</t>
  </si>
  <si>
    <t>fuite de données vers des tiers inconnus, éventuellement vol de données</t>
  </si>
  <si>
    <t>Pas d'envoi possible des attestations de dons</t>
  </si>
  <si>
    <t xml:space="preserve">Le décompte des salaires ne peut être effectué que difficilement </t>
  </si>
  <si>
    <t>Le décompte de salaire ne peut plus être effectué. Les salaires ne peuvent plus être payés.</t>
  </si>
  <si>
    <t>Peut entraîner des désavantages économiques et sociaux pour la personne concernée</t>
  </si>
  <si>
    <t>Le faux destinataire reçoit des données et des informations internes</t>
  </si>
  <si>
    <t>Aucun inconvénient pour les personnes concernées</t>
  </si>
  <si>
    <t>Faux calculs de dons (décomptes de projets et attestations de dons)</t>
  </si>
  <si>
    <t>N'entraîne aucun préjudice pour les personnes concernées</t>
  </si>
  <si>
    <t>Entraîne peu d'inconvénients pour les personnes concernées</t>
  </si>
  <si>
    <t>Recherches fastidieuses et annulations/modifications de réservations</t>
  </si>
  <si>
    <t>Le "vieillissement" ou la sécurité à 100% ne sont pas garantis</t>
  </si>
  <si>
    <t>Transmission erronée lors de la sauvegarde, raison inconnue</t>
  </si>
  <si>
    <t>Fichier enregistré supprimé ou impossible à recréer</t>
  </si>
  <si>
    <t>Erreur humaine, erreur de logiciel</t>
  </si>
  <si>
    <t xml:space="preserve">Le collaborateur n'est pas remplacé. Le savoir-faire en matière de comptabilité financière est détenu par une seule personne. </t>
  </si>
  <si>
    <t>Le mot de passe WLAN est connu (par un acte non autorisé)</t>
  </si>
  <si>
    <t>Erreur logicielle du serveur, panne de courant empêchant l'accès aux données</t>
  </si>
  <si>
    <t xml:space="preserve">Vulnérabilité du système (est possible). Sauvegarde des données sur deux sites distants d'environ 30 km. </t>
  </si>
  <si>
    <t>Erreur humaine</t>
  </si>
  <si>
    <t>Erreur humaine
Mesures de sécurité non respectées</t>
  </si>
  <si>
    <t>Suppression involontaire d'enregistrements</t>
  </si>
  <si>
    <t xml:space="preserve">Le collaborateur n'est pas remplacé. Le savoir-faire pour le décompte des salaires est détenu par une seule personne. </t>
  </si>
  <si>
    <t>Quelqu'un obtient un accès non autorisé aux données</t>
  </si>
  <si>
    <t>Envoi par erreur à une mauvaise adresse e-mail</t>
  </si>
  <si>
    <t>Mauvaise adresse dans la liste de diffusion</t>
  </si>
  <si>
    <t>Concept d'effacement erroné ou concept relatif aux délais de conservation</t>
  </si>
  <si>
    <t>Concept de suppression défectueux ou mise en œuvre incorrecte de celui-ci</t>
  </si>
  <si>
    <t>Dossiers / documents envoyés par erreur à une mauvaise adresse électronique</t>
  </si>
  <si>
    <t>Erreur humaine, inattention</t>
  </si>
  <si>
    <t>Par exemple, une liste d'adresses imprimée traîne là où se trouvent d'autres participants.</t>
  </si>
  <si>
    <r>
      <t xml:space="preserve">Responsable Membercare </t>
    </r>
    <r>
      <rPr>
        <sz val="12"/>
        <color rgb="FFFF0000"/>
        <rFont val="Roboto Condensed"/>
      </rPr>
      <t>[Nom]</t>
    </r>
  </si>
  <si>
    <r>
      <t xml:space="preserve">Responsable du personnel de bureau </t>
    </r>
    <r>
      <rPr>
        <sz val="12"/>
        <color rgb="FFFF0000"/>
        <rFont val="Roboto Condensed"/>
      </rPr>
      <t>[Nom]</t>
    </r>
  </si>
  <si>
    <r>
      <t xml:space="preserve">Secrétariat du personnel de bureau </t>
    </r>
    <r>
      <rPr>
        <sz val="12"/>
        <color rgb="FFFF0000"/>
        <rFont val="Roboto Condensed"/>
      </rPr>
      <t>[Nom]</t>
    </r>
  </si>
  <si>
    <r>
      <t xml:space="preserve">Collaborateurs à l'étranger (missionnaires) </t>
    </r>
    <r>
      <rPr>
        <sz val="12"/>
        <color rgb="FFFF0000"/>
        <rFont val="Roboto Condensed"/>
      </rPr>
      <t>[Noms]</t>
    </r>
  </si>
  <si>
    <t>très faible</t>
  </si>
  <si>
    <t>faible</t>
  </si>
  <si>
    <t xml:space="preserve">Mise en place d'une personne supplémentaire dans le domaine de la comptabilité salariale. </t>
  </si>
  <si>
    <t>Aucune, sauf sensibilisation des collaborateurs au bureau</t>
  </si>
  <si>
    <t>Sensibilisation des collaborateurs au bureau.
Analyse d'impact sur la protection des données</t>
  </si>
  <si>
    <t>Aucune.</t>
  </si>
  <si>
    <t>Sensibilisation des collaborateurs du bureau au concept d'effacement des données</t>
  </si>
  <si>
    <t>Aucune, car les données ne sont envoyées qu'exceptionnellement et sont généralement mises à disposition dans le dossier Share (accès protégé par mot de passe pour les collaborateurs).</t>
  </si>
  <si>
    <t>Aucune, tout au plus une sensibilisation des collaborateurs du bureau à ce sujet. Les données ne sont envoyées qu'exceptionnellement et sont généralement mises à disposition dans le dossier Share pour un accès protégé par mot de passe pour les collaborateurs.</t>
  </si>
  <si>
    <t>Aucune. Les erreurs éventuelles pourraient être vérifiées ultérieurement sur la base du relevé de compte de la banque.</t>
  </si>
  <si>
    <t>Aucune, seulement une sensibilisation auprès du personnel du siège social</t>
  </si>
  <si>
    <t>Aucune. En cas d'incident, nouvelle sensibilisation des collaborateurs concernés</t>
  </si>
  <si>
    <t>Outils d'analyse des risques</t>
  </si>
  <si>
    <t>Niveau de l'acceptation des risques</t>
  </si>
  <si>
    <t>Classes de risques</t>
  </si>
  <si>
    <t>Conséquence</t>
  </si>
  <si>
    <t>Risques faibles</t>
  </si>
  <si>
    <t>Risques moyens</t>
  </si>
  <si>
    <t>Risques élevés</t>
  </si>
  <si>
    <t>Pas de changement</t>
  </si>
  <si>
    <t>Traitement des risques recommandé</t>
  </si>
  <si>
    <t>Traitement des risques absolument nécessaire !</t>
  </si>
  <si>
    <t>Classes de dommages (interprétation)</t>
  </si>
  <si>
    <t>Classe de dommages</t>
  </si>
  <si>
    <t>Préjudice financier</t>
  </si>
  <si>
    <t>Défaillance des processus clés</t>
  </si>
  <si>
    <t>Dommages à la réputation</t>
  </si>
  <si>
    <t>Conséquences pour les personnes physiques</t>
  </si>
  <si>
    <t>Entre Fr. 3.000.- et 
Fr. 10.000.-</t>
  </si>
  <si>
    <t>Entre Fr. 10.000.- et 
Fr. 30.000.-</t>
  </si>
  <si>
    <t>Retards minimaux dans les processus ultérieurs (jusqu'à 2 heures)</t>
  </si>
  <si>
    <t>Entraîne un retard d'environ un jour dans les processus internes suivants</t>
  </si>
  <si>
    <t>Entraîne un retard de plus d'un jour dans les processus internes suivants</t>
  </si>
  <si>
    <t>Entraîne un retard dans les délais de livraison prévus ; les rendez-vous avec les clients ne peuvent pas être respectés </t>
  </si>
  <si>
    <t>L'incident n'est connu que des collaborateurs internes. Pas de répercussions médiatiques</t>
  </si>
  <si>
    <t>Impact médiatique régional</t>
  </si>
  <si>
    <t>L'incident a des répercussions médiatiques nationales, une image négative aussi dans les offres d'emploi</t>
  </si>
  <si>
    <t>L'incident a des répercussions médiatiques internationales, perte de clients</t>
  </si>
  <si>
    <t>Pas de désavantages (économiques, sociaux) pour la personne</t>
  </si>
  <si>
    <t>Désavantages (économiques, sociaux) de faible ampleur pour la personne</t>
  </si>
  <si>
    <t>Préjudice financier (ne mettant pas en péril l'existence de l'entreprise)</t>
  </si>
  <si>
    <t xml:space="preserve">Vol d'identité, discrimination, </t>
  </si>
  <si>
    <t>Danger de mort, danger pour la vie</t>
  </si>
  <si>
    <t>Probabilité d'occurrence (définition)</t>
  </si>
  <si>
    <t>Probabilité d'occurrence</t>
  </si>
  <si>
    <t>Estimation pour l'avenir</t>
  </si>
  <si>
    <t>L'incident se produira au plus tôt dans 10 ans ou plus tard</t>
  </si>
  <si>
    <t>L'incident se produira au plus tôt dans 6 ans ou plus tard</t>
  </si>
  <si>
    <t>L'incident se produira dans les 4 à 6 prochaines années</t>
  </si>
  <si>
    <t>L'incident se produira dans les 1 à 3 prochaines années</t>
  </si>
  <si>
    <t>L'incident se produira l'année suivante</t>
  </si>
  <si>
    <t>Regard sur le passé</t>
  </si>
  <si>
    <t>L'incident ne s'est encore jamais produit ou s'est produit il y a plus de 10 ans</t>
  </si>
  <si>
    <t>L'incident ne s'est encore jamais produit ou s'est produit il y a plus de 6 ans</t>
  </si>
  <si>
    <t>L'incident s'est produit au cours des 4 à 6 dernières années</t>
  </si>
  <si>
    <t>L'incident s'est produit au cours des 1 à 3 dernières années</t>
  </si>
  <si>
    <t>L'incident s'est produit l'année dernière</t>
  </si>
  <si>
    <t>Gravité des dommages (impact)</t>
  </si>
  <si>
    <t>Numéro de version</t>
  </si>
  <si>
    <t>Créé par</t>
  </si>
  <si>
    <t xml:space="preserve">Description de la modification </t>
  </si>
  <si>
    <t>Date de la modification</t>
  </si>
  <si>
    <t>Nom</t>
  </si>
  <si>
    <t>Document de base</t>
  </si>
  <si>
    <t>Explications de termes :</t>
  </si>
  <si>
    <t>Selon le registre des activités de traitement</t>
  </si>
  <si>
    <t>Risk owner, qui sont effectivement confrontés directement au risque</t>
  </si>
  <si>
    <t>Risque global =</t>
  </si>
  <si>
    <t>Probabilité d'occurrence x niveau de gravité</t>
  </si>
  <si>
    <t>Données personnelles des collaborateurs externes</t>
  </si>
  <si>
    <r>
      <t xml:space="preserve">Administrateur système </t>
    </r>
    <r>
      <rPr>
        <sz val="12"/>
        <color rgb="FFFF0000"/>
        <rFont val="Roboto Condensed"/>
      </rPr>
      <t>[Nom]</t>
    </r>
    <r>
      <rPr>
        <sz val="12"/>
        <rFont val="Roboto Condensed"/>
      </rPr>
      <t xml:space="preserve">
compagnie externe</t>
    </r>
  </si>
  <si>
    <t>Peu de données stockées sur le PC. Données importantes toutes sur cloud (spécifier lequel)</t>
  </si>
  <si>
    <t>Vérification régulière de la restaurabilité</t>
  </si>
  <si>
    <t>Données enregistrées auprès de l’entreprise IT externe</t>
  </si>
  <si>
    <t xml:space="preserve">Une vérificatrice des comptes (spécifier chez qui) prend le relais. Mise en place d'une personne supplémentaire dans la comptabilité financière. </t>
  </si>
  <si>
    <t>Aucune, car la responsabilité de l'exploitant du réseau WLAN a été supprimée.</t>
  </si>
  <si>
    <r>
      <t xml:space="preserve">Acquisition d'un groupe électrogène de secours. Outre la sauvegarde des données par … (spécifier), la sauvegarde des données chez [entreprise IT externe] (spécifer) par </t>
    </r>
    <r>
      <rPr>
        <sz val="12"/>
        <color rgb="FFFF0000"/>
        <rFont val="Roboto Condensed"/>
      </rPr>
      <t>[Nom]</t>
    </r>
  </si>
  <si>
    <t>Demander un document sur la protection des données à [entreprise IT externe]. Authentification en deux étapes sur tous les ordinateurs de bureau.</t>
  </si>
  <si>
    <t>Le bureau de la responsable de la protection de l'enfance est fermé à clé. Ne pas laisser traîner les documents à la vue de tous</t>
  </si>
  <si>
    <t>Aucune. 
Le cas échéant, les donateurs pourraient nous contacter</t>
  </si>
  <si>
    <t xml:space="preserve">Aucune. Les données pourraient être récupérées à partir de décomptes antérieurs </t>
  </si>
  <si>
    <t>Erreur de réseau du serveur chez [spécifier] et en même temps chez [entreprise IT externe]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</si>
</sst>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 ;_-[$$-409]* \-#,##0.00\ ;_-[$$-409]* &quot;-&quot;??_ ;_-@_ "/>
    <numFmt numFmtId="165" formatCode="#,##0_ ;\-#,##0\ "/>
    <numFmt numFmtId="166" formatCode="[$-F800]dddd\,\ mmmm\ dd\,\ yyyy"/>
  </numFmts>
  <fonts count="24">
    <font>
      <sz val="12"/>
      <color theme="1"/>
      <name val="Roboto Condensed"/>
      <family val="2"/>
    </font>
    <font>
      <b/>
      <sz val="12"/>
      <color theme="0"/>
      <name val="Roboto Condensed"/>
    </font>
    <font>
      <b/>
      <sz val="12"/>
      <name val="Roboto Condensed"/>
    </font>
    <font>
      <b/>
      <sz val="12"/>
      <color theme="1"/>
      <name val="Roboto Condensed"/>
    </font>
    <font>
      <sz val="12"/>
      <color theme="1"/>
      <name val="Roboto Condensed"/>
    </font>
    <font>
      <sz val="12"/>
      <name val="Roboto Condensed"/>
    </font>
    <font>
      <b/>
      <sz val="18"/>
      <color theme="1"/>
      <name val="Roboto Condensed"/>
    </font>
    <font>
      <b/>
      <sz val="11"/>
      <color theme="1"/>
      <name val="Roboto Condensed"/>
    </font>
    <font>
      <sz val="11"/>
      <color theme="1"/>
      <name val="Roboto Condensed"/>
    </font>
    <font>
      <b/>
      <sz val="11"/>
      <color rgb="FF691128"/>
      <name val="Roboto Condensed"/>
    </font>
    <font>
      <b/>
      <sz val="12"/>
      <color rgb="FF691128"/>
      <name val="Roboto Condensed"/>
    </font>
    <font>
      <sz val="10"/>
      <name val="Arial"/>
      <family val="2"/>
    </font>
    <font>
      <b/>
      <sz val="11"/>
      <color theme="0"/>
      <name val="Calibri"/>
      <family val="2"/>
      <scheme val="minor"/>
    </font>
    <font>
      <sz val="11"/>
      <name val="Calibri"/>
      <family val="2"/>
      <scheme val="minor"/>
    </font>
    <font>
      <b/>
      <sz val="12"/>
      <color theme="1"/>
      <name val="Calibri"/>
      <family val="2"/>
      <scheme val="minor"/>
    </font>
    <font>
      <sz val="12"/>
      <color rgb="FFFF0000"/>
      <name val="Roboto Condensed"/>
    </font>
    <font>
      <sz val="11"/>
      <color theme="1"/>
      <name val="Calibri Light"/>
      <family val="2"/>
      <scheme val="major"/>
    </font>
    <font>
      <b/>
      <sz val="11"/>
      <color theme="1"/>
      <name val="Calibri Light"/>
      <family val="2"/>
      <scheme val="major"/>
    </font>
    <font>
      <sz val="8"/>
      <color theme="1"/>
      <name val="Arial"/>
      <family val="2"/>
    </font>
    <font>
      <sz val="11"/>
      <color rgb="FFFF0000"/>
      <name val="Calibri Light (En-têtes)"/>
    </font>
    <font>
      <b/>
      <sz val="9"/>
      <color rgb="FF000000"/>
      <name val="Segoe UI"/>
      <charset val="1"/>
    </font>
    <font>
      <sz val="9"/>
      <color rgb="FF000000"/>
      <name val="Segoe UI"/>
      <charset val="1"/>
    </font>
    <font>
      <b/>
      <sz val="16"/>
      <color theme="1"/>
      <name val="Roboto Condensed"/>
    </font>
    <font>
      <sz val="16"/>
      <color theme="1"/>
      <name val="Roboto Condensed"/>
    </font>
  </fonts>
  <fills count="13">
    <fill>
      <patternFill patternType="none"/>
    </fill>
    <fill>
      <patternFill patternType="gray125"/>
    </fill>
    <fill>
      <patternFill patternType="solid">
        <fgColor rgb="FF691128"/>
        <bgColor indexed="64"/>
      </patternFill>
    </fill>
    <fill>
      <patternFill patternType="solid">
        <fgColor theme="0" tint="-0.249977111117893"/>
        <bgColor indexed="64"/>
      </patternFill>
    </fill>
    <fill>
      <patternFill patternType="solid">
        <fgColor rgb="FF114169"/>
        <bgColor indexed="64"/>
      </patternFill>
    </fill>
    <fill>
      <patternFill patternType="solid">
        <fgColor rgb="FFE8D4B3"/>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499984740745262"/>
        <bgColor indexed="64"/>
      </patternFill>
    </fill>
  </fills>
  <borders count="3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3" tint="-0.499984740745262"/>
      </left>
      <right style="thin">
        <color theme="3" tint="-0.499984740745262"/>
      </right>
      <top style="thin">
        <color theme="3" tint="-0.499984740745262"/>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s>
  <cellStyleXfs count="2">
    <xf numFmtId="0" fontId="0" fillId="0" borderId="0"/>
    <xf numFmtId="0" fontId="11" fillId="0" borderId="0"/>
  </cellStyleXfs>
  <cellXfs count="122">
    <xf numFmtId="0" fontId="0" fillId="0" borderId="0" xfId="0"/>
    <xf numFmtId="0" fontId="0" fillId="0" borderId="0" xfId="0" applyAlignment="1">
      <alignment horizontal="center" vertical="center"/>
    </xf>
    <xf numFmtId="0" fontId="0" fillId="0" borderId="21" xfId="0" applyBorder="1"/>
    <xf numFmtId="0" fontId="4" fillId="0" borderId="22" xfId="0" applyFont="1" applyBorder="1"/>
    <xf numFmtId="0" fontId="0" fillId="0" borderId="23" xfId="0" applyBorder="1"/>
    <xf numFmtId="0" fontId="0" fillId="0" borderId="18" xfId="0" applyBorder="1"/>
    <xf numFmtId="0" fontId="4" fillId="0" borderId="0" xfId="0" applyFont="1"/>
    <xf numFmtId="0" fontId="0" fillId="0" borderId="19" xfId="0" applyBorder="1"/>
    <xf numFmtId="0" fontId="4" fillId="0" borderId="0" xfId="0" applyFont="1" applyAlignment="1">
      <alignment horizontal="right"/>
    </xf>
    <xf numFmtId="0" fontId="4" fillId="0" borderId="0" xfId="0" applyFont="1" applyAlignment="1">
      <alignment horizontal="center"/>
    </xf>
    <xf numFmtId="0" fontId="4" fillId="7" borderId="20" xfId="0" applyFont="1" applyFill="1" applyBorder="1" applyAlignment="1">
      <alignment horizontal="center" vertical="center"/>
    </xf>
    <xf numFmtId="0" fontId="4" fillId="8" borderId="26" xfId="0" applyFont="1" applyFill="1" applyBorder="1" applyAlignment="1">
      <alignment horizontal="center" vertical="center"/>
    </xf>
    <xf numFmtId="0" fontId="4" fillId="9" borderId="2" xfId="0" applyFont="1" applyFill="1" applyBorder="1" applyAlignment="1">
      <alignment horizontal="center" vertical="center"/>
    </xf>
    <xf numFmtId="0" fontId="4" fillId="8" borderId="27" xfId="0" applyFont="1" applyFill="1" applyBorder="1" applyAlignment="1">
      <alignment horizontal="center" vertical="center"/>
    </xf>
    <xf numFmtId="0" fontId="4" fillId="8" borderId="2"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10" xfId="0" applyFont="1" applyFill="1" applyBorder="1" applyAlignment="1">
      <alignment horizontal="center" vertical="center"/>
    </xf>
    <xf numFmtId="0" fontId="4" fillId="8" borderId="28" xfId="0" applyFont="1" applyFill="1" applyBorder="1" applyAlignment="1">
      <alignment horizontal="center" vertical="center"/>
    </xf>
    <xf numFmtId="0" fontId="4" fillId="7" borderId="9" xfId="0" applyFont="1" applyFill="1" applyBorder="1" applyAlignment="1">
      <alignment horizontal="center" vertical="center"/>
    </xf>
    <xf numFmtId="0" fontId="4" fillId="8" borderId="9" xfId="0" applyFont="1" applyFill="1" applyBorder="1" applyAlignment="1">
      <alignment horizontal="center" vertical="center"/>
    </xf>
    <xf numFmtId="0" fontId="0" fillId="0" borderId="30" xfId="0" applyBorder="1"/>
    <xf numFmtId="0" fontId="4" fillId="0" borderId="31" xfId="0" applyFont="1" applyBorder="1"/>
    <xf numFmtId="0" fontId="0" fillId="0" borderId="32" xfId="0" applyBorder="1"/>
    <xf numFmtId="0" fontId="12" fillId="2" borderId="33" xfId="1" applyFont="1" applyFill="1" applyBorder="1" applyAlignment="1">
      <alignment vertical="center" wrapText="1"/>
    </xf>
    <xf numFmtId="0" fontId="12" fillId="2" borderId="33" xfId="1" applyFont="1" applyFill="1" applyBorder="1" applyAlignment="1">
      <alignment horizontal="left" vertical="center" wrapText="1"/>
    </xf>
    <xf numFmtId="0" fontId="13" fillId="0" borderId="2" xfId="1" applyFont="1" applyBorder="1" applyAlignment="1">
      <alignment wrapText="1"/>
    </xf>
    <xf numFmtId="0" fontId="13" fillId="0" borderId="2" xfId="1" applyFont="1" applyBorder="1" applyAlignment="1">
      <alignment horizontal="left" wrapText="1"/>
    </xf>
    <xf numFmtId="166" fontId="13" fillId="0" borderId="2" xfId="1" applyNumberFormat="1" applyFont="1" applyBorder="1" applyAlignment="1">
      <alignment horizontal="left" wrapText="1"/>
    </xf>
    <xf numFmtId="16" fontId="13" fillId="0" borderId="2" xfId="1" quotePrefix="1" applyNumberFormat="1" applyFont="1" applyBorder="1" applyAlignment="1">
      <alignment horizontal="left" wrapText="1"/>
    </xf>
    <xf numFmtId="14" fontId="13" fillId="0" borderId="2" xfId="1" applyNumberFormat="1" applyFont="1" applyBorder="1" applyAlignment="1">
      <alignment horizontal="left" wrapText="1"/>
    </xf>
    <xf numFmtId="0" fontId="14" fillId="0" borderId="0" xfId="0" applyFont="1"/>
    <xf numFmtId="0" fontId="3" fillId="0" borderId="15" xfId="0" applyFont="1" applyBorder="1"/>
    <xf numFmtId="0" fontId="0" fillId="0" borderId="16" xfId="0" applyBorder="1" applyAlignment="1">
      <alignment horizontal="left"/>
    </xf>
    <xf numFmtId="0" fontId="0" fillId="0" borderId="17" xfId="0" applyBorder="1" applyAlignment="1">
      <alignment horizontal="left"/>
    </xf>
    <xf numFmtId="0" fontId="0" fillId="0" borderId="0" xfId="0" applyAlignment="1">
      <alignment horizontal="left"/>
    </xf>
    <xf numFmtId="0" fontId="16" fillId="0" borderId="0" xfId="0" applyFont="1"/>
    <xf numFmtId="0" fontId="17" fillId="0" borderId="0" xfId="0" applyFont="1"/>
    <xf numFmtId="0" fontId="18" fillId="0" borderId="0" xfId="0" applyFont="1"/>
    <xf numFmtId="0" fontId="7" fillId="0" borderId="2" xfId="0" applyFont="1" applyBorder="1" applyAlignment="1">
      <alignment horizontal="center" vertical="center" wrapText="1"/>
    </xf>
    <xf numFmtId="0" fontId="0" fillId="0" borderId="0" xfId="0" applyProtection="1">
      <protection locked="0"/>
    </xf>
    <xf numFmtId="0" fontId="4" fillId="0" borderId="0" xfId="0" applyFont="1" applyAlignment="1" applyProtection="1">
      <alignment wrapText="1"/>
      <protection locked="0"/>
    </xf>
    <xf numFmtId="0" fontId="6"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1" xfId="0" applyFont="1" applyBorder="1" applyProtection="1">
      <protection locked="0"/>
    </xf>
    <xf numFmtId="0" fontId="7" fillId="0" borderId="2" xfId="0" applyFont="1" applyBorder="1" applyProtection="1">
      <protection locked="0"/>
    </xf>
    <xf numFmtId="0" fontId="7" fillId="0" borderId="20" xfId="0" applyFont="1" applyBorder="1" applyAlignment="1" applyProtection="1">
      <alignment horizontal="left"/>
      <protection locked="0"/>
    </xf>
    <xf numFmtId="0" fontId="7" fillId="0" borderId="0" xfId="0" applyFont="1" applyAlignment="1" applyProtection="1">
      <alignment horizontal="left"/>
      <protection locked="0"/>
    </xf>
    <xf numFmtId="49" fontId="8" fillId="0" borderId="11" xfId="0" applyNumberFormat="1" applyFont="1" applyBorder="1" applyAlignment="1" applyProtection="1">
      <alignment horizontal="center"/>
      <protection locked="0"/>
    </xf>
    <xf numFmtId="0" fontId="8" fillId="7" borderId="2" xfId="0" applyFont="1" applyFill="1" applyBorder="1" applyProtection="1">
      <protection locked="0"/>
    </xf>
    <xf numFmtId="0" fontId="8" fillId="0" borderId="20" xfId="0" applyFont="1" applyBorder="1" applyAlignment="1" applyProtection="1">
      <alignment horizontal="left"/>
      <protection locked="0"/>
    </xf>
    <xf numFmtId="0" fontId="8" fillId="0" borderId="0" xfId="0" applyFont="1" applyAlignment="1" applyProtection="1">
      <alignment horizontal="left"/>
      <protection locked="0"/>
    </xf>
    <xf numFmtId="0" fontId="8" fillId="8" borderId="2" xfId="0" applyFont="1" applyFill="1" applyBorder="1" applyProtection="1">
      <protection locked="0"/>
    </xf>
    <xf numFmtId="49" fontId="8" fillId="0" borderId="12" xfId="0" applyNumberFormat="1" applyFont="1" applyBorder="1" applyAlignment="1" applyProtection="1">
      <alignment horizontal="center"/>
      <protection locked="0"/>
    </xf>
    <xf numFmtId="0" fontId="8" fillId="9" borderId="13" xfId="0" applyFont="1" applyFill="1" applyBorder="1" applyProtection="1">
      <protection locked="0"/>
    </xf>
    <xf numFmtId="0" fontId="8" fillId="0" borderId="14" xfId="0" applyFont="1" applyBorder="1" applyAlignment="1" applyProtection="1">
      <alignment horizontal="left"/>
      <protection locked="0"/>
    </xf>
    <xf numFmtId="0" fontId="0" fillId="0" borderId="0" xfId="0" applyAlignment="1" applyProtection="1">
      <alignment horizontal="left"/>
      <protection locked="0"/>
    </xf>
    <xf numFmtId="49" fontId="8" fillId="0" borderId="0" xfId="0" applyNumberFormat="1" applyFont="1" applyAlignment="1" applyProtection="1">
      <alignment horizontal="center"/>
      <protection locked="0"/>
    </xf>
    <xf numFmtId="0" fontId="8" fillId="0" borderId="0" xfId="0" applyFont="1" applyProtection="1">
      <protection locked="0"/>
    </xf>
    <xf numFmtId="0" fontId="9" fillId="0" borderId="11" xfId="0" applyFont="1" applyBorder="1" applyAlignment="1" applyProtection="1">
      <alignment vertical="center" wrapText="1"/>
      <protection locked="0"/>
    </xf>
    <xf numFmtId="0" fontId="9" fillId="0" borderId="2" xfId="0" applyFont="1" applyBorder="1" applyAlignment="1" applyProtection="1">
      <alignment vertical="center" wrapText="1"/>
      <protection locked="0"/>
    </xf>
    <xf numFmtId="0" fontId="9" fillId="0" borderId="20" xfId="0" applyFont="1" applyBorder="1" applyAlignment="1" applyProtection="1">
      <alignment vertical="center" wrapText="1"/>
      <protection locked="0"/>
    </xf>
    <xf numFmtId="0" fontId="4" fillId="0" borderId="0" xfId="0" applyFont="1" applyAlignment="1" applyProtection="1">
      <alignment wrapText="1" readingOrder="1"/>
      <protection locked="0"/>
    </xf>
    <xf numFmtId="0" fontId="10" fillId="0" borderId="11" xfId="0" applyFont="1" applyBorder="1" applyAlignment="1" applyProtection="1">
      <alignment vertical="center" wrapText="1"/>
      <protection locked="0"/>
    </xf>
    <xf numFmtId="0" fontId="0" fillId="0" borderId="2" xfId="0" applyBorder="1" applyAlignment="1" applyProtection="1">
      <alignment horizontal="center" vertical="center"/>
    </xf>
    <xf numFmtId="0" fontId="0" fillId="0" borderId="0" xfId="0" applyAlignment="1" applyProtection="1">
      <alignment horizontal="center" vertical="center"/>
    </xf>
    <xf numFmtId="0" fontId="7" fillId="0" borderId="11" xfId="0" applyFont="1" applyBorder="1" applyAlignment="1" applyProtection="1">
      <alignment vertical="center" wrapText="1"/>
      <protection locked="0"/>
    </xf>
    <xf numFmtId="0" fontId="7" fillId="0" borderId="2" xfId="0" applyFont="1" applyBorder="1" applyAlignment="1" applyProtection="1">
      <alignment horizontal="center" vertical="center" wrapText="1"/>
      <protection locked="0"/>
    </xf>
    <xf numFmtId="0" fontId="8" fillId="0" borderId="2"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7" fillId="0" borderId="12" xfId="0" applyFont="1" applyBorder="1" applyAlignment="1" applyProtection="1">
      <alignment vertical="center" wrapText="1"/>
      <protection locked="0"/>
    </xf>
    <xf numFmtId="0" fontId="7" fillId="0" borderId="13" xfId="0" applyFont="1" applyBorder="1" applyAlignment="1" applyProtection="1">
      <alignment horizontal="center" vertical="center" wrapText="1"/>
      <protection locked="0"/>
    </xf>
    <xf numFmtId="0" fontId="8" fillId="0" borderId="13"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3" fillId="0" borderId="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6" fillId="0" borderId="0" xfId="0" applyFont="1" applyAlignment="1" applyProtection="1">
      <alignment horizontal="center" vertical="top" wrapText="1"/>
      <protection locked="0"/>
    </xf>
    <xf numFmtId="0" fontId="22" fillId="10" borderId="8" xfId="0" applyFont="1" applyFill="1" applyBorder="1" applyAlignment="1" applyProtection="1">
      <alignment horizontal="left" vertical="center" wrapText="1"/>
      <protection locked="0"/>
    </xf>
    <xf numFmtId="0" fontId="22" fillId="10" borderId="9" xfId="0" applyFont="1" applyFill="1" applyBorder="1" applyAlignment="1" applyProtection="1">
      <alignment horizontal="left" vertical="center" wrapText="1"/>
      <protection locked="0"/>
    </xf>
    <xf numFmtId="0" fontId="22" fillId="10" borderId="10" xfId="0" applyFont="1" applyFill="1" applyBorder="1" applyAlignment="1" applyProtection="1">
      <alignment horizontal="left" vertical="center" wrapText="1"/>
      <protection locked="0"/>
    </xf>
    <xf numFmtId="0" fontId="7" fillId="6" borderId="34" xfId="0" applyFont="1" applyFill="1"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4" fillId="0" borderId="13" xfId="0" applyFont="1" applyBorder="1" applyAlignment="1" applyProtection="1">
      <alignment vertical="center" wrapText="1"/>
      <protection locked="0"/>
    </xf>
    <xf numFmtId="0" fontId="0" fillId="0" borderId="13" xfId="0" applyBorder="1" applyAlignment="1" applyProtection="1">
      <alignment vertical="center" wrapText="1"/>
      <protection locked="0"/>
    </xf>
    <xf numFmtId="0" fontId="22" fillId="11" borderId="8" xfId="0" applyFont="1" applyFill="1" applyBorder="1" applyAlignment="1" applyProtection="1">
      <alignment horizontal="left" vertical="center" wrapText="1"/>
      <protection locked="0"/>
    </xf>
    <xf numFmtId="0" fontId="22" fillId="11" borderId="9" xfId="0" applyFont="1" applyFill="1" applyBorder="1" applyAlignment="1" applyProtection="1">
      <alignment horizontal="left" vertical="center" wrapText="1"/>
      <protection locked="0"/>
    </xf>
    <xf numFmtId="0" fontId="23" fillId="0" borderId="9" xfId="0" applyFont="1" applyBorder="1" applyAlignment="1" applyProtection="1">
      <alignment vertical="center" wrapText="1"/>
      <protection locked="0"/>
    </xf>
    <xf numFmtId="0" fontId="23" fillId="0" borderId="10"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20" xfId="0"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2" xfId="0" applyBorder="1" applyAlignment="1" applyProtection="1">
      <alignment vertical="center" wrapText="1"/>
      <protection locked="0"/>
    </xf>
    <xf numFmtId="0" fontId="4" fillId="6" borderId="24" xfId="0" applyFont="1" applyFill="1" applyBorder="1" applyAlignment="1">
      <alignment horizontal="center" vertical="center" textRotation="90"/>
    </xf>
    <xf numFmtId="0" fontId="4" fillId="6" borderId="25" xfId="0" applyFont="1" applyFill="1" applyBorder="1" applyAlignment="1">
      <alignment horizontal="center" vertical="center" textRotation="90"/>
    </xf>
    <xf numFmtId="0" fontId="4" fillId="6" borderId="29" xfId="0" applyFont="1" applyFill="1" applyBorder="1" applyAlignment="1">
      <alignment horizontal="center" vertical="center" textRotation="90"/>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1" fillId="12" borderId="1" xfId="0" applyFont="1" applyFill="1" applyBorder="1" applyAlignment="1" applyProtection="1">
      <alignment horizontal="center" vertical="center" wrapText="1"/>
      <protection locked="0"/>
    </xf>
    <xf numFmtId="0" fontId="1" fillId="12" borderId="2" xfId="0" applyFont="1" applyFill="1" applyBorder="1" applyAlignment="1" applyProtection="1">
      <alignment horizontal="center" vertical="center" wrapText="1"/>
      <protection locked="0"/>
    </xf>
    <xf numFmtId="0" fontId="1" fillId="12" borderId="3" xfId="0" applyFont="1" applyFill="1" applyBorder="1" applyAlignment="1" applyProtection="1">
      <alignment horizontal="center" vertical="center" wrapText="1"/>
      <protection locked="0"/>
    </xf>
    <xf numFmtId="0" fontId="1" fillId="12" borderId="4" xfId="0" applyFont="1" applyFill="1" applyBorder="1" applyAlignment="1" applyProtection="1">
      <alignment horizontal="center" vertical="center" wrapText="1"/>
      <protection locked="0"/>
    </xf>
    <xf numFmtId="164" fontId="1" fillId="12" borderId="2" xfId="0" applyNumberFormat="1" applyFont="1" applyFill="1" applyBorder="1" applyAlignment="1" applyProtection="1">
      <alignment horizontal="center" vertical="center" wrapText="1"/>
      <protection locked="0"/>
    </xf>
    <xf numFmtId="165" fontId="1" fillId="12" borderId="2" xfId="0" applyNumberFormat="1" applyFont="1" applyFill="1" applyBorder="1" applyAlignment="1" applyProtection="1">
      <alignment horizontal="center" vertical="center" wrapText="1"/>
      <protection locked="0"/>
    </xf>
    <xf numFmtId="0" fontId="2" fillId="12" borderId="2" xfId="0" applyFont="1" applyFill="1" applyBorder="1" applyAlignment="1">
      <alignment horizontal="center" vertical="center" wrapText="1"/>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0" fillId="0" borderId="0" xfId="0" applyAlignment="1">
      <alignment vertical="center"/>
    </xf>
    <xf numFmtId="0" fontId="3" fillId="0" borderId="2"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4" fillId="5" borderId="2" xfId="0" applyFont="1" applyFill="1" applyBorder="1" applyAlignment="1" applyProtection="1">
      <alignment vertical="center" wrapText="1"/>
      <protection locked="0"/>
    </xf>
    <xf numFmtId="0" fontId="4" fillId="5" borderId="7" xfId="0" applyFont="1" applyFill="1" applyBorder="1" applyAlignment="1" applyProtection="1">
      <alignment vertical="center" wrapText="1"/>
      <protection locked="0"/>
    </xf>
    <xf numFmtId="0" fontId="0" fillId="12" borderId="0" xfId="0" applyFill="1" applyAlignment="1">
      <alignment vertical="center"/>
    </xf>
    <xf numFmtId="0" fontId="0" fillId="0" borderId="0" xfId="0" applyAlignment="1" applyProtection="1">
      <alignment vertical="center"/>
      <protection locked="0"/>
    </xf>
    <xf numFmtId="0" fontId="3" fillId="0" borderId="2" xfId="0" applyFont="1" applyBorder="1" applyAlignment="1" applyProtection="1">
      <alignment vertical="center"/>
      <protection locked="0"/>
    </xf>
  </cellXfs>
  <cellStyles count="2">
    <cellStyle name="Normal" xfId="0" builtinId="0"/>
    <cellStyle name="Standard 2" xfId="1" xr:uid="{00000000-0005-0000-0000-000001000000}"/>
  </cellStyles>
  <dxfs count="6">
    <dxf>
      <fill>
        <patternFill>
          <bgColor theme="9"/>
        </patternFill>
      </fill>
    </dxf>
    <dxf>
      <fill>
        <patternFill>
          <bgColor rgb="FFFFC000"/>
        </patternFill>
      </fill>
    </dxf>
    <dxf>
      <fill>
        <patternFill>
          <bgColor rgb="FFFF0000"/>
        </patternFill>
      </fill>
    </dxf>
    <dxf>
      <fill>
        <patternFill>
          <bgColor theme="9"/>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10160</xdr:colOff>
      <xdr:row>0</xdr:row>
      <xdr:rowOff>579120</xdr:rowOff>
    </xdr:from>
    <xdr:to>
      <xdr:col>5</xdr:col>
      <xdr:colOff>1938528</xdr:colOff>
      <xdr:row>14</xdr:row>
      <xdr:rowOff>128016</xdr:rowOff>
    </xdr:to>
    <xdr:grpSp>
      <xdr:nvGrpSpPr>
        <xdr:cNvPr id="4" name="Groupe 3">
          <a:extLst>
            <a:ext uri="{FF2B5EF4-FFF2-40B4-BE49-F238E27FC236}">
              <a16:creationId xmlns:a16="http://schemas.microsoft.com/office/drawing/2014/main" id="{67FB59C4-1D9B-B844-A42A-95F849AB16EB}"/>
            </a:ext>
          </a:extLst>
        </xdr:cNvPr>
        <xdr:cNvGrpSpPr/>
      </xdr:nvGrpSpPr>
      <xdr:grpSpPr>
        <a:xfrm>
          <a:off x="1666240" y="579120"/>
          <a:ext cx="7181088" cy="4192016"/>
          <a:chOff x="2331720" y="1243584"/>
          <a:chExt cx="6876288" cy="3419856"/>
        </a:xfrm>
      </xdr:grpSpPr>
      <xdr:sp macro="" textlink="">
        <xdr:nvSpPr>
          <xdr:cNvPr id="5" name="Rectangle 4">
            <a:extLst>
              <a:ext uri="{FF2B5EF4-FFF2-40B4-BE49-F238E27FC236}">
                <a16:creationId xmlns:a16="http://schemas.microsoft.com/office/drawing/2014/main" id="{C7982A93-AAC9-3341-AC09-8210E4B2738E}"/>
              </a:ext>
            </a:extLst>
          </xdr:cNvPr>
          <xdr:cNvSpPr/>
        </xdr:nvSpPr>
        <xdr:spPr>
          <a:xfrm>
            <a:off x="2331720" y="1243584"/>
            <a:ext cx="6876288" cy="3419856"/>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sp macro="" textlink="">
        <xdr:nvSpPr>
          <xdr:cNvPr id="6" name="Rectangle 5">
            <a:extLst>
              <a:ext uri="{FF2B5EF4-FFF2-40B4-BE49-F238E27FC236}">
                <a16:creationId xmlns:a16="http://schemas.microsoft.com/office/drawing/2014/main" id="{A8777913-DED5-BC48-8A32-C0CE970FEAFB}"/>
              </a:ext>
            </a:extLst>
          </xdr:cNvPr>
          <xdr:cNvSpPr/>
        </xdr:nvSpPr>
        <xdr:spPr>
          <a:xfrm>
            <a:off x="4010583" y="1847840"/>
            <a:ext cx="977031" cy="425884"/>
          </a:xfrm>
          <a:prstGeom prst="rect">
            <a:avLst/>
          </a:prstGeom>
          <a:solidFill>
            <a:srgbClr val="92D05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5</a:t>
            </a:r>
          </a:p>
        </xdr:txBody>
      </xdr:sp>
      <xdr:sp macro="" textlink="">
        <xdr:nvSpPr>
          <xdr:cNvPr id="7" name="Rectangle 6">
            <a:extLst>
              <a:ext uri="{FF2B5EF4-FFF2-40B4-BE49-F238E27FC236}">
                <a16:creationId xmlns:a16="http://schemas.microsoft.com/office/drawing/2014/main" id="{E352E25B-B8A2-834C-AFD2-E7E99BEFFFC2}"/>
              </a:ext>
            </a:extLst>
          </xdr:cNvPr>
          <xdr:cNvSpPr/>
        </xdr:nvSpPr>
        <xdr:spPr>
          <a:xfrm>
            <a:off x="4010583" y="2273724"/>
            <a:ext cx="977031" cy="425884"/>
          </a:xfrm>
          <a:prstGeom prst="rect">
            <a:avLst/>
          </a:prstGeom>
          <a:solidFill>
            <a:srgbClr val="92D05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4</a:t>
            </a:r>
          </a:p>
        </xdr:txBody>
      </xdr:sp>
      <xdr:sp macro="" textlink="">
        <xdr:nvSpPr>
          <xdr:cNvPr id="8" name="Rectangle 7">
            <a:extLst>
              <a:ext uri="{FF2B5EF4-FFF2-40B4-BE49-F238E27FC236}">
                <a16:creationId xmlns:a16="http://schemas.microsoft.com/office/drawing/2014/main" id="{81CC51FD-786E-6449-8E21-97F02D7224EF}"/>
              </a:ext>
            </a:extLst>
          </xdr:cNvPr>
          <xdr:cNvSpPr/>
        </xdr:nvSpPr>
        <xdr:spPr>
          <a:xfrm>
            <a:off x="4010583" y="2699608"/>
            <a:ext cx="977031" cy="425884"/>
          </a:xfrm>
          <a:prstGeom prst="rect">
            <a:avLst/>
          </a:prstGeom>
          <a:solidFill>
            <a:srgbClr val="92D05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3</a:t>
            </a:r>
          </a:p>
        </xdr:txBody>
      </xdr:sp>
      <xdr:sp macro="" textlink="">
        <xdr:nvSpPr>
          <xdr:cNvPr id="9" name="Rectangle 8">
            <a:extLst>
              <a:ext uri="{FF2B5EF4-FFF2-40B4-BE49-F238E27FC236}">
                <a16:creationId xmlns:a16="http://schemas.microsoft.com/office/drawing/2014/main" id="{5A28CD74-6E9C-4144-86B9-731FA6F645F6}"/>
              </a:ext>
            </a:extLst>
          </xdr:cNvPr>
          <xdr:cNvSpPr/>
        </xdr:nvSpPr>
        <xdr:spPr>
          <a:xfrm>
            <a:off x="4010582" y="3551376"/>
            <a:ext cx="977031" cy="425884"/>
          </a:xfrm>
          <a:prstGeom prst="rect">
            <a:avLst/>
          </a:prstGeom>
          <a:solidFill>
            <a:srgbClr val="92D05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1</a:t>
            </a:r>
          </a:p>
        </xdr:txBody>
      </xdr:sp>
      <xdr:sp macro="" textlink="">
        <xdr:nvSpPr>
          <xdr:cNvPr id="10" name="Rectangle 9">
            <a:extLst>
              <a:ext uri="{FF2B5EF4-FFF2-40B4-BE49-F238E27FC236}">
                <a16:creationId xmlns:a16="http://schemas.microsoft.com/office/drawing/2014/main" id="{1CAAD37B-7181-7F4D-815A-FC3D124CA0FC}"/>
              </a:ext>
            </a:extLst>
          </xdr:cNvPr>
          <xdr:cNvSpPr/>
        </xdr:nvSpPr>
        <xdr:spPr>
          <a:xfrm>
            <a:off x="4010583" y="3125492"/>
            <a:ext cx="977031" cy="425884"/>
          </a:xfrm>
          <a:prstGeom prst="rect">
            <a:avLst/>
          </a:prstGeom>
          <a:solidFill>
            <a:srgbClr val="92D05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2</a:t>
            </a:r>
          </a:p>
        </xdr:txBody>
      </xdr:sp>
      <xdr:sp macro="" textlink="">
        <xdr:nvSpPr>
          <xdr:cNvPr id="11" name="Rectangle 10">
            <a:extLst>
              <a:ext uri="{FF2B5EF4-FFF2-40B4-BE49-F238E27FC236}">
                <a16:creationId xmlns:a16="http://schemas.microsoft.com/office/drawing/2014/main" id="{8ECA09FF-6331-6944-9603-1E9461B67CCC}"/>
              </a:ext>
            </a:extLst>
          </xdr:cNvPr>
          <xdr:cNvSpPr/>
        </xdr:nvSpPr>
        <xdr:spPr>
          <a:xfrm>
            <a:off x="4987614" y="1847840"/>
            <a:ext cx="977031" cy="425884"/>
          </a:xfrm>
          <a:prstGeom prst="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10</a:t>
            </a:r>
          </a:p>
        </xdr:txBody>
      </xdr:sp>
      <xdr:sp macro="" textlink="">
        <xdr:nvSpPr>
          <xdr:cNvPr id="12" name="Rectangle 11">
            <a:extLst>
              <a:ext uri="{FF2B5EF4-FFF2-40B4-BE49-F238E27FC236}">
                <a16:creationId xmlns:a16="http://schemas.microsoft.com/office/drawing/2014/main" id="{C4133E91-BC08-6F4D-A441-CCBDB0655092}"/>
              </a:ext>
            </a:extLst>
          </xdr:cNvPr>
          <xdr:cNvSpPr/>
        </xdr:nvSpPr>
        <xdr:spPr>
          <a:xfrm>
            <a:off x="4987614" y="2273724"/>
            <a:ext cx="977031" cy="425884"/>
          </a:xfrm>
          <a:prstGeom prst="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8</a:t>
            </a:r>
          </a:p>
        </xdr:txBody>
      </xdr:sp>
      <xdr:sp macro="" textlink="">
        <xdr:nvSpPr>
          <xdr:cNvPr id="13" name="Rectangle 12">
            <a:extLst>
              <a:ext uri="{FF2B5EF4-FFF2-40B4-BE49-F238E27FC236}">
                <a16:creationId xmlns:a16="http://schemas.microsoft.com/office/drawing/2014/main" id="{E17F2E0F-12C8-8C4A-9FE1-9457C2913165}"/>
              </a:ext>
            </a:extLst>
          </xdr:cNvPr>
          <xdr:cNvSpPr/>
        </xdr:nvSpPr>
        <xdr:spPr>
          <a:xfrm>
            <a:off x="4987614" y="2699608"/>
            <a:ext cx="977031" cy="425884"/>
          </a:xfrm>
          <a:prstGeom prst="rect">
            <a:avLst/>
          </a:prstGeom>
          <a:solidFill>
            <a:srgbClr val="92D05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6</a:t>
            </a:r>
          </a:p>
        </xdr:txBody>
      </xdr:sp>
      <xdr:sp macro="" textlink="">
        <xdr:nvSpPr>
          <xdr:cNvPr id="14" name="Rectangle 13">
            <a:extLst>
              <a:ext uri="{FF2B5EF4-FFF2-40B4-BE49-F238E27FC236}">
                <a16:creationId xmlns:a16="http://schemas.microsoft.com/office/drawing/2014/main" id="{ECE259E5-041E-784D-978E-C5A2C3ADB9B4}"/>
              </a:ext>
            </a:extLst>
          </xdr:cNvPr>
          <xdr:cNvSpPr/>
        </xdr:nvSpPr>
        <xdr:spPr>
          <a:xfrm>
            <a:off x="4987613" y="3551376"/>
            <a:ext cx="977031" cy="425884"/>
          </a:xfrm>
          <a:prstGeom prst="rect">
            <a:avLst/>
          </a:prstGeom>
          <a:solidFill>
            <a:srgbClr val="92D05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2</a:t>
            </a:r>
          </a:p>
        </xdr:txBody>
      </xdr:sp>
      <xdr:sp macro="" textlink="">
        <xdr:nvSpPr>
          <xdr:cNvPr id="15" name="Rectangle 14">
            <a:extLst>
              <a:ext uri="{FF2B5EF4-FFF2-40B4-BE49-F238E27FC236}">
                <a16:creationId xmlns:a16="http://schemas.microsoft.com/office/drawing/2014/main" id="{1BEFB914-8976-C543-83C1-085A75BAED7D}"/>
              </a:ext>
            </a:extLst>
          </xdr:cNvPr>
          <xdr:cNvSpPr/>
        </xdr:nvSpPr>
        <xdr:spPr>
          <a:xfrm>
            <a:off x="4987614" y="3125492"/>
            <a:ext cx="977031" cy="425884"/>
          </a:xfrm>
          <a:prstGeom prst="rect">
            <a:avLst/>
          </a:prstGeom>
          <a:solidFill>
            <a:srgbClr val="92D05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4</a:t>
            </a:r>
          </a:p>
        </xdr:txBody>
      </xdr:sp>
      <xdr:sp macro="" textlink="">
        <xdr:nvSpPr>
          <xdr:cNvPr id="16" name="Rectangle 15">
            <a:extLst>
              <a:ext uri="{FF2B5EF4-FFF2-40B4-BE49-F238E27FC236}">
                <a16:creationId xmlns:a16="http://schemas.microsoft.com/office/drawing/2014/main" id="{859B72C9-AE9E-F648-8F0B-C41EC5AC99F6}"/>
              </a:ext>
            </a:extLst>
          </xdr:cNvPr>
          <xdr:cNvSpPr/>
        </xdr:nvSpPr>
        <xdr:spPr>
          <a:xfrm>
            <a:off x="5964645" y="1847840"/>
            <a:ext cx="977031" cy="425884"/>
          </a:xfrm>
          <a:prstGeom prst="rect">
            <a:avLst/>
          </a:prstGeom>
          <a:solidFill>
            <a:srgbClr val="FF000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15</a:t>
            </a:r>
          </a:p>
        </xdr:txBody>
      </xdr:sp>
      <xdr:sp macro="" textlink="">
        <xdr:nvSpPr>
          <xdr:cNvPr id="17" name="Rectangle 16">
            <a:extLst>
              <a:ext uri="{FF2B5EF4-FFF2-40B4-BE49-F238E27FC236}">
                <a16:creationId xmlns:a16="http://schemas.microsoft.com/office/drawing/2014/main" id="{82DA608F-B4F3-724B-A861-5A7A8BF662A1}"/>
              </a:ext>
            </a:extLst>
          </xdr:cNvPr>
          <xdr:cNvSpPr/>
        </xdr:nvSpPr>
        <xdr:spPr>
          <a:xfrm>
            <a:off x="5964645" y="2273724"/>
            <a:ext cx="977031" cy="425884"/>
          </a:xfrm>
          <a:prstGeom prst="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12</a:t>
            </a:r>
          </a:p>
        </xdr:txBody>
      </xdr:sp>
      <xdr:sp macro="" textlink="">
        <xdr:nvSpPr>
          <xdr:cNvPr id="18" name="Rectangle 17">
            <a:extLst>
              <a:ext uri="{FF2B5EF4-FFF2-40B4-BE49-F238E27FC236}">
                <a16:creationId xmlns:a16="http://schemas.microsoft.com/office/drawing/2014/main" id="{70CADE16-0607-C148-9DBE-B793B9409B8C}"/>
              </a:ext>
            </a:extLst>
          </xdr:cNvPr>
          <xdr:cNvSpPr/>
        </xdr:nvSpPr>
        <xdr:spPr>
          <a:xfrm>
            <a:off x="5964645" y="2699608"/>
            <a:ext cx="977031" cy="425884"/>
          </a:xfrm>
          <a:prstGeom prst="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9</a:t>
            </a:r>
          </a:p>
        </xdr:txBody>
      </xdr:sp>
      <xdr:sp macro="" textlink="">
        <xdr:nvSpPr>
          <xdr:cNvPr id="19" name="Rectangle 18">
            <a:extLst>
              <a:ext uri="{FF2B5EF4-FFF2-40B4-BE49-F238E27FC236}">
                <a16:creationId xmlns:a16="http://schemas.microsoft.com/office/drawing/2014/main" id="{69C626F7-649E-3B43-988E-B0151D4A5D7A}"/>
              </a:ext>
            </a:extLst>
          </xdr:cNvPr>
          <xdr:cNvSpPr/>
        </xdr:nvSpPr>
        <xdr:spPr>
          <a:xfrm>
            <a:off x="5964644" y="3551376"/>
            <a:ext cx="977031" cy="425884"/>
          </a:xfrm>
          <a:prstGeom prst="rect">
            <a:avLst/>
          </a:prstGeom>
          <a:solidFill>
            <a:srgbClr val="92D05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3</a:t>
            </a:r>
          </a:p>
        </xdr:txBody>
      </xdr:sp>
      <xdr:sp macro="" textlink="">
        <xdr:nvSpPr>
          <xdr:cNvPr id="20" name="Rectangle 19">
            <a:extLst>
              <a:ext uri="{FF2B5EF4-FFF2-40B4-BE49-F238E27FC236}">
                <a16:creationId xmlns:a16="http://schemas.microsoft.com/office/drawing/2014/main" id="{741F5E1B-06AC-6249-B97C-E9575C6A7F17}"/>
              </a:ext>
            </a:extLst>
          </xdr:cNvPr>
          <xdr:cNvSpPr/>
        </xdr:nvSpPr>
        <xdr:spPr>
          <a:xfrm>
            <a:off x="5964645" y="3125492"/>
            <a:ext cx="977031" cy="425884"/>
          </a:xfrm>
          <a:prstGeom prst="rect">
            <a:avLst/>
          </a:prstGeom>
          <a:solidFill>
            <a:srgbClr val="92D05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6</a:t>
            </a:r>
          </a:p>
        </xdr:txBody>
      </xdr:sp>
      <xdr:sp macro="" textlink="">
        <xdr:nvSpPr>
          <xdr:cNvPr id="21" name="Rectangle 20">
            <a:extLst>
              <a:ext uri="{FF2B5EF4-FFF2-40B4-BE49-F238E27FC236}">
                <a16:creationId xmlns:a16="http://schemas.microsoft.com/office/drawing/2014/main" id="{FF00F0CE-596F-CC4A-A44B-0F8C2180DF98}"/>
              </a:ext>
            </a:extLst>
          </xdr:cNvPr>
          <xdr:cNvSpPr/>
        </xdr:nvSpPr>
        <xdr:spPr>
          <a:xfrm>
            <a:off x="6941674" y="1847840"/>
            <a:ext cx="977031" cy="425884"/>
          </a:xfrm>
          <a:prstGeom prst="rect">
            <a:avLst/>
          </a:prstGeom>
          <a:solidFill>
            <a:srgbClr val="FF000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20</a:t>
            </a:r>
          </a:p>
        </xdr:txBody>
      </xdr:sp>
      <xdr:sp macro="" textlink="">
        <xdr:nvSpPr>
          <xdr:cNvPr id="22" name="Rectangle 21">
            <a:extLst>
              <a:ext uri="{FF2B5EF4-FFF2-40B4-BE49-F238E27FC236}">
                <a16:creationId xmlns:a16="http://schemas.microsoft.com/office/drawing/2014/main" id="{C9E9F495-0AF9-8B4B-A1D5-F8D6D8428EDF}"/>
              </a:ext>
            </a:extLst>
          </xdr:cNvPr>
          <xdr:cNvSpPr/>
        </xdr:nvSpPr>
        <xdr:spPr>
          <a:xfrm>
            <a:off x="6941674" y="2273724"/>
            <a:ext cx="977031" cy="425884"/>
          </a:xfrm>
          <a:prstGeom prst="rect">
            <a:avLst/>
          </a:prstGeom>
          <a:solidFill>
            <a:srgbClr val="FF000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16</a:t>
            </a:r>
          </a:p>
        </xdr:txBody>
      </xdr:sp>
      <xdr:sp macro="" textlink="">
        <xdr:nvSpPr>
          <xdr:cNvPr id="23" name="Rectangle 22">
            <a:extLst>
              <a:ext uri="{FF2B5EF4-FFF2-40B4-BE49-F238E27FC236}">
                <a16:creationId xmlns:a16="http://schemas.microsoft.com/office/drawing/2014/main" id="{244C361D-998D-5C4A-815C-48B93F0BFE89}"/>
              </a:ext>
            </a:extLst>
          </xdr:cNvPr>
          <xdr:cNvSpPr/>
        </xdr:nvSpPr>
        <xdr:spPr>
          <a:xfrm>
            <a:off x="6941674" y="2699608"/>
            <a:ext cx="977031" cy="425884"/>
          </a:xfrm>
          <a:prstGeom prst="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12</a:t>
            </a:r>
          </a:p>
        </xdr:txBody>
      </xdr:sp>
      <xdr:sp macro="" textlink="">
        <xdr:nvSpPr>
          <xdr:cNvPr id="24" name="Rectangle 23">
            <a:extLst>
              <a:ext uri="{FF2B5EF4-FFF2-40B4-BE49-F238E27FC236}">
                <a16:creationId xmlns:a16="http://schemas.microsoft.com/office/drawing/2014/main" id="{6F77B35F-AD16-7D42-9BC3-E10BF178F96F}"/>
              </a:ext>
            </a:extLst>
          </xdr:cNvPr>
          <xdr:cNvSpPr/>
        </xdr:nvSpPr>
        <xdr:spPr>
          <a:xfrm>
            <a:off x="6941673" y="3551376"/>
            <a:ext cx="977031" cy="425884"/>
          </a:xfrm>
          <a:prstGeom prst="rect">
            <a:avLst/>
          </a:prstGeom>
          <a:solidFill>
            <a:srgbClr val="92D05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4</a:t>
            </a:r>
          </a:p>
        </xdr:txBody>
      </xdr:sp>
      <xdr:sp macro="" textlink="">
        <xdr:nvSpPr>
          <xdr:cNvPr id="25" name="Rectangle 24">
            <a:extLst>
              <a:ext uri="{FF2B5EF4-FFF2-40B4-BE49-F238E27FC236}">
                <a16:creationId xmlns:a16="http://schemas.microsoft.com/office/drawing/2014/main" id="{3C11F610-F0C2-FE49-9F40-2DEF70641A31}"/>
              </a:ext>
            </a:extLst>
          </xdr:cNvPr>
          <xdr:cNvSpPr/>
        </xdr:nvSpPr>
        <xdr:spPr>
          <a:xfrm>
            <a:off x="6941674" y="3125492"/>
            <a:ext cx="977031" cy="425884"/>
          </a:xfrm>
          <a:prstGeom prst="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8</a:t>
            </a:r>
          </a:p>
        </xdr:txBody>
      </xdr:sp>
      <xdr:sp macro="" textlink="">
        <xdr:nvSpPr>
          <xdr:cNvPr id="26" name="Rectangle 25">
            <a:extLst>
              <a:ext uri="{FF2B5EF4-FFF2-40B4-BE49-F238E27FC236}">
                <a16:creationId xmlns:a16="http://schemas.microsoft.com/office/drawing/2014/main" id="{2127C027-D1C7-E94B-BD03-F78E22B56723}"/>
              </a:ext>
            </a:extLst>
          </xdr:cNvPr>
          <xdr:cNvSpPr/>
        </xdr:nvSpPr>
        <xdr:spPr>
          <a:xfrm>
            <a:off x="7918705" y="1847840"/>
            <a:ext cx="977031" cy="425884"/>
          </a:xfrm>
          <a:prstGeom prst="rect">
            <a:avLst/>
          </a:prstGeom>
          <a:solidFill>
            <a:srgbClr val="FF000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25</a:t>
            </a:r>
          </a:p>
        </xdr:txBody>
      </xdr:sp>
      <xdr:sp macro="" textlink="">
        <xdr:nvSpPr>
          <xdr:cNvPr id="27" name="Rectangle 26">
            <a:extLst>
              <a:ext uri="{FF2B5EF4-FFF2-40B4-BE49-F238E27FC236}">
                <a16:creationId xmlns:a16="http://schemas.microsoft.com/office/drawing/2014/main" id="{B99124C9-D66D-004B-AED4-BE7491787A56}"/>
              </a:ext>
            </a:extLst>
          </xdr:cNvPr>
          <xdr:cNvSpPr/>
        </xdr:nvSpPr>
        <xdr:spPr>
          <a:xfrm>
            <a:off x="7918705" y="2273724"/>
            <a:ext cx="977031" cy="425884"/>
          </a:xfrm>
          <a:prstGeom prst="rect">
            <a:avLst/>
          </a:prstGeom>
          <a:solidFill>
            <a:srgbClr val="FF000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20</a:t>
            </a:r>
          </a:p>
        </xdr:txBody>
      </xdr:sp>
      <xdr:sp macro="" textlink="">
        <xdr:nvSpPr>
          <xdr:cNvPr id="28" name="Rectangle 27">
            <a:extLst>
              <a:ext uri="{FF2B5EF4-FFF2-40B4-BE49-F238E27FC236}">
                <a16:creationId xmlns:a16="http://schemas.microsoft.com/office/drawing/2014/main" id="{5D354903-6F38-6C47-A60B-E5C835D6DC89}"/>
              </a:ext>
            </a:extLst>
          </xdr:cNvPr>
          <xdr:cNvSpPr/>
        </xdr:nvSpPr>
        <xdr:spPr>
          <a:xfrm>
            <a:off x="7918705" y="2699608"/>
            <a:ext cx="977031" cy="425884"/>
          </a:xfrm>
          <a:prstGeom prst="rect">
            <a:avLst/>
          </a:prstGeom>
          <a:solidFill>
            <a:srgbClr val="FF000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15</a:t>
            </a:r>
          </a:p>
        </xdr:txBody>
      </xdr:sp>
      <xdr:sp macro="" textlink="">
        <xdr:nvSpPr>
          <xdr:cNvPr id="29" name="Rectangle 28">
            <a:extLst>
              <a:ext uri="{FF2B5EF4-FFF2-40B4-BE49-F238E27FC236}">
                <a16:creationId xmlns:a16="http://schemas.microsoft.com/office/drawing/2014/main" id="{BB5708E0-77A6-7D44-B957-40320679C03A}"/>
              </a:ext>
            </a:extLst>
          </xdr:cNvPr>
          <xdr:cNvSpPr/>
        </xdr:nvSpPr>
        <xdr:spPr>
          <a:xfrm>
            <a:off x="7918704" y="3551376"/>
            <a:ext cx="977031" cy="425884"/>
          </a:xfrm>
          <a:prstGeom prst="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5</a:t>
            </a:r>
          </a:p>
        </xdr:txBody>
      </xdr:sp>
      <xdr:sp macro="" textlink="">
        <xdr:nvSpPr>
          <xdr:cNvPr id="30" name="Rectangle 29">
            <a:extLst>
              <a:ext uri="{FF2B5EF4-FFF2-40B4-BE49-F238E27FC236}">
                <a16:creationId xmlns:a16="http://schemas.microsoft.com/office/drawing/2014/main" id="{3CB0205B-A5DD-3F42-93D8-4B2AB45AF493}"/>
              </a:ext>
            </a:extLst>
          </xdr:cNvPr>
          <xdr:cNvSpPr/>
        </xdr:nvSpPr>
        <xdr:spPr>
          <a:xfrm>
            <a:off x="7918705" y="3125492"/>
            <a:ext cx="977031" cy="425884"/>
          </a:xfrm>
          <a:prstGeom prst="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10</a:t>
            </a:r>
          </a:p>
        </xdr:txBody>
      </xdr:sp>
      <xdr:sp macro="" textlink="">
        <xdr:nvSpPr>
          <xdr:cNvPr id="31" name="Rectangle 30">
            <a:extLst>
              <a:ext uri="{FF2B5EF4-FFF2-40B4-BE49-F238E27FC236}">
                <a16:creationId xmlns:a16="http://schemas.microsoft.com/office/drawing/2014/main" id="{CD248DCE-579D-A946-BCA0-7F1093FD6649}"/>
              </a:ext>
            </a:extLst>
          </xdr:cNvPr>
          <xdr:cNvSpPr/>
        </xdr:nvSpPr>
        <xdr:spPr>
          <a:xfrm>
            <a:off x="3768735" y="1847840"/>
            <a:ext cx="241846" cy="4258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5</a:t>
            </a:r>
          </a:p>
        </xdr:txBody>
      </xdr:sp>
      <xdr:sp macro="" textlink="">
        <xdr:nvSpPr>
          <xdr:cNvPr id="32" name="Rectangle 31">
            <a:extLst>
              <a:ext uri="{FF2B5EF4-FFF2-40B4-BE49-F238E27FC236}">
                <a16:creationId xmlns:a16="http://schemas.microsoft.com/office/drawing/2014/main" id="{E032072A-361A-8D4B-9809-E5B35AA3DD66}"/>
              </a:ext>
            </a:extLst>
          </xdr:cNvPr>
          <xdr:cNvSpPr/>
        </xdr:nvSpPr>
        <xdr:spPr>
          <a:xfrm>
            <a:off x="3768735" y="2273724"/>
            <a:ext cx="241846" cy="4258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4</a:t>
            </a:r>
          </a:p>
        </xdr:txBody>
      </xdr:sp>
      <xdr:sp macro="" textlink="">
        <xdr:nvSpPr>
          <xdr:cNvPr id="33" name="Rectangle 32">
            <a:extLst>
              <a:ext uri="{FF2B5EF4-FFF2-40B4-BE49-F238E27FC236}">
                <a16:creationId xmlns:a16="http://schemas.microsoft.com/office/drawing/2014/main" id="{9000C04A-3F5E-1E41-977A-64E5899E7F76}"/>
              </a:ext>
            </a:extLst>
          </xdr:cNvPr>
          <xdr:cNvSpPr/>
        </xdr:nvSpPr>
        <xdr:spPr>
          <a:xfrm>
            <a:off x="3768735" y="2699608"/>
            <a:ext cx="241846" cy="4258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3</a:t>
            </a:r>
          </a:p>
        </xdr:txBody>
      </xdr:sp>
      <xdr:sp macro="" textlink="">
        <xdr:nvSpPr>
          <xdr:cNvPr id="34" name="Rectangle 33">
            <a:extLst>
              <a:ext uri="{FF2B5EF4-FFF2-40B4-BE49-F238E27FC236}">
                <a16:creationId xmlns:a16="http://schemas.microsoft.com/office/drawing/2014/main" id="{2AB7136B-DC87-AE45-A796-78ED34792547}"/>
              </a:ext>
            </a:extLst>
          </xdr:cNvPr>
          <xdr:cNvSpPr/>
        </xdr:nvSpPr>
        <xdr:spPr>
          <a:xfrm>
            <a:off x="3768734" y="3551376"/>
            <a:ext cx="241846" cy="4258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1</a:t>
            </a:r>
          </a:p>
        </xdr:txBody>
      </xdr:sp>
      <xdr:sp macro="" textlink="">
        <xdr:nvSpPr>
          <xdr:cNvPr id="35" name="Rectangle 34">
            <a:extLst>
              <a:ext uri="{FF2B5EF4-FFF2-40B4-BE49-F238E27FC236}">
                <a16:creationId xmlns:a16="http://schemas.microsoft.com/office/drawing/2014/main" id="{12CB8AC9-9DFB-4A40-91E9-EFAE02E03BCE}"/>
              </a:ext>
            </a:extLst>
          </xdr:cNvPr>
          <xdr:cNvSpPr/>
        </xdr:nvSpPr>
        <xdr:spPr>
          <a:xfrm>
            <a:off x="3768735" y="3125492"/>
            <a:ext cx="241846" cy="4258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2</a:t>
            </a:r>
          </a:p>
        </xdr:txBody>
      </xdr:sp>
      <xdr:sp macro="" textlink="">
        <xdr:nvSpPr>
          <xdr:cNvPr id="36" name="Rectangle 35">
            <a:extLst>
              <a:ext uri="{FF2B5EF4-FFF2-40B4-BE49-F238E27FC236}">
                <a16:creationId xmlns:a16="http://schemas.microsoft.com/office/drawing/2014/main" id="{08A0F5CB-30AE-1C4F-9EC9-510675B02304}"/>
              </a:ext>
            </a:extLst>
          </xdr:cNvPr>
          <xdr:cNvSpPr/>
        </xdr:nvSpPr>
        <xdr:spPr>
          <a:xfrm>
            <a:off x="2861368" y="1847840"/>
            <a:ext cx="886263" cy="4258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45720" rIns="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r"/>
            <a:r>
              <a:rPr lang="fr-FR" sz="1600">
                <a:solidFill>
                  <a:sysClr val="windowText" lastClr="000000"/>
                </a:solidFill>
              </a:rPr>
              <a:t>très élevé</a:t>
            </a:r>
          </a:p>
        </xdr:txBody>
      </xdr:sp>
      <xdr:sp macro="" textlink="">
        <xdr:nvSpPr>
          <xdr:cNvPr id="37" name="Rectangle 36">
            <a:extLst>
              <a:ext uri="{FF2B5EF4-FFF2-40B4-BE49-F238E27FC236}">
                <a16:creationId xmlns:a16="http://schemas.microsoft.com/office/drawing/2014/main" id="{9DC45FC3-BDFF-6644-8BB3-DA767867B61D}"/>
              </a:ext>
            </a:extLst>
          </xdr:cNvPr>
          <xdr:cNvSpPr/>
        </xdr:nvSpPr>
        <xdr:spPr>
          <a:xfrm>
            <a:off x="2861368" y="2273724"/>
            <a:ext cx="886263" cy="4258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45720" rIns="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r"/>
            <a:r>
              <a:rPr lang="fr-FR" sz="1600">
                <a:solidFill>
                  <a:sysClr val="windowText" lastClr="000000"/>
                </a:solidFill>
              </a:rPr>
              <a:t>élevé</a:t>
            </a:r>
          </a:p>
        </xdr:txBody>
      </xdr:sp>
      <xdr:sp macro="" textlink="">
        <xdr:nvSpPr>
          <xdr:cNvPr id="38" name="Rectangle 37">
            <a:extLst>
              <a:ext uri="{FF2B5EF4-FFF2-40B4-BE49-F238E27FC236}">
                <a16:creationId xmlns:a16="http://schemas.microsoft.com/office/drawing/2014/main" id="{4EA5B1CD-C8DF-5640-AAC5-0B064730196D}"/>
              </a:ext>
            </a:extLst>
          </xdr:cNvPr>
          <xdr:cNvSpPr/>
        </xdr:nvSpPr>
        <xdr:spPr>
          <a:xfrm>
            <a:off x="2861368" y="2699608"/>
            <a:ext cx="886263" cy="4258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45720" rIns="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r"/>
            <a:r>
              <a:rPr lang="fr-FR" sz="1600">
                <a:solidFill>
                  <a:sysClr val="windowText" lastClr="000000"/>
                </a:solidFill>
              </a:rPr>
              <a:t>moyen</a:t>
            </a:r>
          </a:p>
        </xdr:txBody>
      </xdr:sp>
      <xdr:sp macro="" textlink="">
        <xdr:nvSpPr>
          <xdr:cNvPr id="39" name="Rectangle 38">
            <a:extLst>
              <a:ext uri="{FF2B5EF4-FFF2-40B4-BE49-F238E27FC236}">
                <a16:creationId xmlns:a16="http://schemas.microsoft.com/office/drawing/2014/main" id="{6C45224E-96B2-034A-AB2E-02BF80E32F32}"/>
              </a:ext>
            </a:extLst>
          </xdr:cNvPr>
          <xdr:cNvSpPr/>
        </xdr:nvSpPr>
        <xdr:spPr>
          <a:xfrm>
            <a:off x="2861367" y="3551376"/>
            <a:ext cx="886263" cy="4258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45720" rIns="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r"/>
            <a:r>
              <a:rPr lang="fr-FR" sz="1600">
                <a:solidFill>
                  <a:sysClr val="windowText" lastClr="000000"/>
                </a:solidFill>
              </a:rPr>
              <a:t>très faible</a:t>
            </a:r>
          </a:p>
        </xdr:txBody>
      </xdr:sp>
      <xdr:sp macro="" textlink="">
        <xdr:nvSpPr>
          <xdr:cNvPr id="40" name="Rectangle 39">
            <a:extLst>
              <a:ext uri="{FF2B5EF4-FFF2-40B4-BE49-F238E27FC236}">
                <a16:creationId xmlns:a16="http://schemas.microsoft.com/office/drawing/2014/main" id="{79009A10-0EBD-4B42-810D-ACD561140AAB}"/>
              </a:ext>
            </a:extLst>
          </xdr:cNvPr>
          <xdr:cNvSpPr/>
        </xdr:nvSpPr>
        <xdr:spPr>
          <a:xfrm>
            <a:off x="2861368" y="3125492"/>
            <a:ext cx="886263" cy="4258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45720" rIns="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r"/>
            <a:r>
              <a:rPr lang="fr-FR" sz="1600">
                <a:solidFill>
                  <a:sysClr val="windowText" lastClr="000000"/>
                </a:solidFill>
              </a:rPr>
              <a:t>faible</a:t>
            </a:r>
          </a:p>
        </xdr:txBody>
      </xdr:sp>
      <xdr:sp macro="" textlink="">
        <xdr:nvSpPr>
          <xdr:cNvPr id="41" name="Rectangle 40">
            <a:extLst>
              <a:ext uri="{FF2B5EF4-FFF2-40B4-BE49-F238E27FC236}">
                <a16:creationId xmlns:a16="http://schemas.microsoft.com/office/drawing/2014/main" id="{2DD3B7A3-04D8-2944-9563-C1E87F6CC164}"/>
              </a:ext>
            </a:extLst>
          </xdr:cNvPr>
          <xdr:cNvSpPr/>
        </xdr:nvSpPr>
        <xdr:spPr>
          <a:xfrm>
            <a:off x="4010579" y="1421956"/>
            <a:ext cx="4885156" cy="225371"/>
          </a:xfrm>
          <a:prstGeom prst="rect">
            <a:avLst/>
          </a:prstGeom>
          <a:solidFill>
            <a:srgbClr val="BEBFBE"/>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200">
                <a:solidFill>
                  <a:sysClr val="windowText" lastClr="000000"/>
                </a:solidFill>
              </a:rPr>
              <a:t>Gravité des dommages (impact)</a:t>
            </a:r>
          </a:p>
        </xdr:txBody>
      </xdr:sp>
      <xdr:sp macro="" textlink="">
        <xdr:nvSpPr>
          <xdr:cNvPr id="42" name="Rectangle 41">
            <a:extLst>
              <a:ext uri="{FF2B5EF4-FFF2-40B4-BE49-F238E27FC236}">
                <a16:creationId xmlns:a16="http://schemas.microsoft.com/office/drawing/2014/main" id="{645DF32D-8DD4-C14B-8FC8-548547FB7777}"/>
              </a:ext>
            </a:extLst>
          </xdr:cNvPr>
          <xdr:cNvSpPr/>
        </xdr:nvSpPr>
        <xdr:spPr>
          <a:xfrm rot="16200000">
            <a:off x="1246122" y="2739822"/>
            <a:ext cx="2861103" cy="225371"/>
          </a:xfrm>
          <a:prstGeom prst="rect">
            <a:avLst/>
          </a:prstGeom>
          <a:solidFill>
            <a:srgbClr val="8DB4E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200">
                <a:solidFill>
                  <a:sysClr val="windowText" lastClr="000000"/>
                </a:solidFill>
              </a:rPr>
              <a:t>Probabilité d'occurrence</a:t>
            </a:r>
          </a:p>
        </xdr:txBody>
      </xdr:sp>
      <xdr:sp macro="" textlink="">
        <xdr:nvSpPr>
          <xdr:cNvPr id="43" name="Rectangle 42">
            <a:extLst>
              <a:ext uri="{FF2B5EF4-FFF2-40B4-BE49-F238E27FC236}">
                <a16:creationId xmlns:a16="http://schemas.microsoft.com/office/drawing/2014/main" id="{71D19D56-F2F8-6C4F-A22B-F1992B30DFE0}"/>
              </a:ext>
            </a:extLst>
          </xdr:cNvPr>
          <xdr:cNvSpPr/>
        </xdr:nvSpPr>
        <xdr:spPr>
          <a:xfrm>
            <a:off x="7918701" y="3977260"/>
            <a:ext cx="977031" cy="3057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5</a:t>
            </a:r>
          </a:p>
        </xdr:txBody>
      </xdr:sp>
      <xdr:sp macro="" textlink="">
        <xdr:nvSpPr>
          <xdr:cNvPr id="44" name="Rectangle 43">
            <a:extLst>
              <a:ext uri="{FF2B5EF4-FFF2-40B4-BE49-F238E27FC236}">
                <a16:creationId xmlns:a16="http://schemas.microsoft.com/office/drawing/2014/main" id="{D4518B34-26B7-1B44-BF06-0E860744205A}"/>
              </a:ext>
            </a:extLst>
          </xdr:cNvPr>
          <xdr:cNvSpPr/>
        </xdr:nvSpPr>
        <xdr:spPr>
          <a:xfrm>
            <a:off x="5964639" y="3981335"/>
            <a:ext cx="977031" cy="3057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3</a:t>
            </a:r>
          </a:p>
        </xdr:txBody>
      </xdr:sp>
      <xdr:sp macro="" textlink="">
        <xdr:nvSpPr>
          <xdr:cNvPr id="45" name="Rectangle 44">
            <a:extLst>
              <a:ext uri="{FF2B5EF4-FFF2-40B4-BE49-F238E27FC236}">
                <a16:creationId xmlns:a16="http://schemas.microsoft.com/office/drawing/2014/main" id="{DC85CB76-EEEC-0D4F-8F9E-98B57A5C4682}"/>
              </a:ext>
            </a:extLst>
          </xdr:cNvPr>
          <xdr:cNvSpPr/>
        </xdr:nvSpPr>
        <xdr:spPr>
          <a:xfrm>
            <a:off x="6941668" y="3981335"/>
            <a:ext cx="977031" cy="3057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4</a:t>
            </a:r>
          </a:p>
        </xdr:txBody>
      </xdr:sp>
      <xdr:sp macro="" textlink="">
        <xdr:nvSpPr>
          <xdr:cNvPr id="46" name="Rectangle 45">
            <a:extLst>
              <a:ext uri="{FF2B5EF4-FFF2-40B4-BE49-F238E27FC236}">
                <a16:creationId xmlns:a16="http://schemas.microsoft.com/office/drawing/2014/main" id="{532C6EA5-0BE7-B84A-8C29-87B6D8D544CF}"/>
              </a:ext>
            </a:extLst>
          </xdr:cNvPr>
          <xdr:cNvSpPr/>
        </xdr:nvSpPr>
        <xdr:spPr>
          <a:xfrm>
            <a:off x="4987610" y="3987330"/>
            <a:ext cx="977031" cy="3057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2</a:t>
            </a:r>
          </a:p>
        </xdr:txBody>
      </xdr:sp>
      <xdr:sp macro="" textlink="">
        <xdr:nvSpPr>
          <xdr:cNvPr id="47" name="Rectangle 46">
            <a:extLst>
              <a:ext uri="{FF2B5EF4-FFF2-40B4-BE49-F238E27FC236}">
                <a16:creationId xmlns:a16="http://schemas.microsoft.com/office/drawing/2014/main" id="{87D1FAA9-A29A-B942-A35E-1A4C7E646A8F}"/>
              </a:ext>
            </a:extLst>
          </xdr:cNvPr>
          <xdr:cNvSpPr/>
        </xdr:nvSpPr>
        <xdr:spPr>
          <a:xfrm>
            <a:off x="4010579" y="3982295"/>
            <a:ext cx="977031" cy="3057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1</a:t>
            </a:r>
          </a:p>
        </xdr:txBody>
      </xdr:sp>
      <xdr:sp macro="" textlink="">
        <xdr:nvSpPr>
          <xdr:cNvPr id="48" name="Rectangle 47">
            <a:extLst>
              <a:ext uri="{FF2B5EF4-FFF2-40B4-BE49-F238E27FC236}">
                <a16:creationId xmlns:a16="http://schemas.microsoft.com/office/drawing/2014/main" id="{B320E09A-6044-3641-B575-B371D49D6D45}"/>
              </a:ext>
            </a:extLst>
          </xdr:cNvPr>
          <xdr:cNvSpPr/>
        </xdr:nvSpPr>
        <xdr:spPr>
          <a:xfrm>
            <a:off x="4010579" y="4289711"/>
            <a:ext cx="977031" cy="3057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46800" rIns="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a:solidFill>
                  <a:sysClr val="windowText" lastClr="000000"/>
                </a:solidFill>
              </a:rPr>
              <a:t>très faible</a:t>
            </a:r>
          </a:p>
        </xdr:txBody>
      </xdr:sp>
      <xdr:sp macro="" textlink="">
        <xdr:nvSpPr>
          <xdr:cNvPr id="49" name="Rectangle 48">
            <a:extLst>
              <a:ext uri="{FF2B5EF4-FFF2-40B4-BE49-F238E27FC236}">
                <a16:creationId xmlns:a16="http://schemas.microsoft.com/office/drawing/2014/main" id="{34549906-38C1-C142-837C-740BA27E6BE2}"/>
              </a:ext>
            </a:extLst>
          </xdr:cNvPr>
          <xdr:cNvSpPr/>
        </xdr:nvSpPr>
        <xdr:spPr>
          <a:xfrm>
            <a:off x="4987607" y="4292208"/>
            <a:ext cx="977031" cy="3057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46800" rIns="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a:solidFill>
                  <a:sysClr val="windowText" lastClr="000000"/>
                </a:solidFill>
              </a:rPr>
              <a:t>faible</a:t>
            </a:r>
          </a:p>
        </xdr:txBody>
      </xdr:sp>
      <xdr:sp macro="" textlink="">
        <xdr:nvSpPr>
          <xdr:cNvPr id="50" name="Rectangle 49">
            <a:extLst>
              <a:ext uri="{FF2B5EF4-FFF2-40B4-BE49-F238E27FC236}">
                <a16:creationId xmlns:a16="http://schemas.microsoft.com/office/drawing/2014/main" id="{35DAF57E-D00C-094C-99B0-9B929E07220F}"/>
              </a:ext>
            </a:extLst>
          </xdr:cNvPr>
          <xdr:cNvSpPr/>
        </xdr:nvSpPr>
        <xdr:spPr>
          <a:xfrm>
            <a:off x="5964631" y="4289710"/>
            <a:ext cx="977031" cy="3057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46800" rIns="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a:solidFill>
                  <a:sysClr val="windowText" lastClr="000000"/>
                </a:solidFill>
              </a:rPr>
              <a:t>moyen</a:t>
            </a:r>
          </a:p>
        </xdr:txBody>
      </xdr:sp>
      <xdr:sp macro="" textlink="">
        <xdr:nvSpPr>
          <xdr:cNvPr id="51" name="Rectangle 50">
            <a:extLst>
              <a:ext uri="{FF2B5EF4-FFF2-40B4-BE49-F238E27FC236}">
                <a16:creationId xmlns:a16="http://schemas.microsoft.com/office/drawing/2014/main" id="{F2671F64-CD80-C749-AEFA-A27A1C45F9F9}"/>
              </a:ext>
            </a:extLst>
          </xdr:cNvPr>
          <xdr:cNvSpPr/>
        </xdr:nvSpPr>
        <xdr:spPr>
          <a:xfrm>
            <a:off x="6941652" y="4287134"/>
            <a:ext cx="977031" cy="3057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46800" rIns="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a:solidFill>
                  <a:sysClr val="windowText" lastClr="000000"/>
                </a:solidFill>
              </a:rPr>
              <a:t>haut</a:t>
            </a:r>
          </a:p>
        </xdr:txBody>
      </xdr:sp>
      <xdr:sp macro="" textlink="">
        <xdr:nvSpPr>
          <xdr:cNvPr id="52" name="Rectangle 51">
            <a:extLst>
              <a:ext uri="{FF2B5EF4-FFF2-40B4-BE49-F238E27FC236}">
                <a16:creationId xmlns:a16="http://schemas.microsoft.com/office/drawing/2014/main" id="{B97C2DB3-D627-9C4C-B24A-E748CDF70D02}"/>
              </a:ext>
            </a:extLst>
          </xdr:cNvPr>
          <xdr:cNvSpPr/>
        </xdr:nvSpPr>
        <xdr:spPr>
          <a:xfrm>
            <a:off x="7918663" y="4283059"/>
            <a:ext cx="977031" cy="3057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46800" rIns="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a:solidFill>
                  <a:sysClr val="windowText" lastClr="000000"/>
                </a:solidFill>
              </a:rPr>
              <a:t>très haut</a:t>
            </a:r>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4FD2C-5F80-42A6-99AB-2AA0C7C72548}">
  <dimension ref="B4:J17"/>
  <sheetViews>
    <sheetView zoomScale="90" workbookViewId="0">
      <selection activeCell="I17" sqref="I17"/>
    </sheetView>
  </sheetViews>
  <sheetFormatPr baseColWidth="10" defaultColWidth="11" defaultRowHeight="16"/>
  <sheetData>
    <row r="4" spans="2:10" ht="17" thickBot="1">
      <c r="B4" s="36" t="s">
        <v>9</v>
      </c>
      <c r="C4" s="35"/>
      <c r="D4" s="35"/>
      <c r="E4" s="35"/>
      <c r="F4" s="35"/>
      <c r="G4" s="35"/>
      <c r="H4" s="35"/>
      <c r="I4" s="35"/>
      <c r="J4" s="35"/>
    </row>
    <row r="5" spans="2:10" ht="222" customHeight="1" thickBot="1">
      <c r="B5" s="78" t="s">
        <v>10</v>
      </c>
      <c r="C5" s="79"/>
      <c r="D5" s="79"/>
      <c r="E5" s="79"/>
      <c r="F5" s="79"/>
      <c r="G5" s="79"/>
      <c r="H5" s="79"/>
      <c r="I5" s="79"/>
      <c r="J5" s="80"/>
    </row>
    <row r="8" spans="2:10">
      <c r="B8" s="36"/>
    </row>
    <row r="9" spans="2:10">
      <c r="B9" s="36"/>
    </row>
    <row r="10" spans="2:10">
      <c r="B10" s="36"/>
    </row>
    <row r="11" spans="2:10">
      <c r="B11" s="36"/>
    </row>
    <row r="12" spans="2:10">
      <c r="B12" s="36"/>
    </row>
    <row r="13" spans="2:10">
      <c r="B13" s="36"/>
    </row>
    <row r="14" spans="2:10">
      <c r="B14" s="36"/>
    </row>
    <row r="15" spans="2:10">
      <c r="B15" s="36"/>
    </row>
    <row r="16" spans="2:10">
      <c r="B16" s="36"/>
    </row>
    <row r="17" spans="2:2">
      <c r="B17" s="36"/>
    </row>
  </sheetData>
  <mergeCells count="1">
    <mergeCell ref="B5:J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8"/>
  <sheetViews>
    <sheetView tabSelected="1" zoomScale="75" workbookViewId="0">
      <pane ySplit="1" topLeftCell="A2" activePane="bottomLeft" state="frozen"/>
      <selection pane="bottomLeft" activeCell="A4" sqref="A4"/>
    </sheetView>
  </sheetViews>
  <sheetFormatPr baseColWidth="10" defaultColWidth="11.42578125" defaultRowHeight="16"/>
  <cols>
    <col min="1" max="1" width="20.42578125" style="114" customWidth="1"/>
    <col min="2" max="2" width="18.42578125" style="114" customWidth="1"/>
    <col min="3" max="3" width="23.7109375" style="114" customWidth="1"/>
    <col min="4" max="4" width="25.7109375" style="114" customWidth="1"/>
    <col min="5" max="5" width="27.42578125" style="114" customWidth="1"/>
    <col min="6" max="6" width="8.85546875" style="114" customWidth="1"/>
    <col min="7" max="7" width="7.28515625" style="114" hidden="1" customWidth="1"/>
    <col min="8" max="8" width="10.140625" style="114" customWidth="1"/>
    <col min="9" max="9" width="0.140625" style="114" customWidth="1"/>
    <col min="10" max="10" width="9.140625" style="1" customWidth="1"/>
    <col min="11" max="11" width="1.7109375" style="114" customWidth="1"/>
    <col min="12" max="12" width="44.42578125" style="114" customWidth="1"/>
    <col min="13" max="13" width="9.85546875" style="1" customWidth="1"/>
    <col min="14" max="14" width="3.7109375" style="1" hidden="1" customWidth="1"/>
    <col min="15" max="15" width="11.28515625" style="1" customWidth="1"/>
    <col min="16" max="16" width="5.85546875" style="114" hidden="1" customWidth="1"/>
    <col min="17" max="17" width="9.140625" style="114" customWidth="1"/>
    <col min="18" max="18" width="43.7109375" style="114" customWidth="1"/>
    <col min="19" max="19" width="27.42578125" style="114" customWidth="1"/>
    <col min="20" max="20" width="13.42578125" style="114" customWidth="1"/>
    <col min="21" max="16384" width="11.42578125" style="114"/>
  </cols>
  <sheetData>
    <row r="1" spans="1:25" ht="102">
      <c r="A1" s="105" t="s">
        <v>11</v>
      </c>
      <c r="B1" s="105" t="s">
        <v>12</v>
      </c>
      <c r="C1" s="106" t="s">
        <v>13</v>
      </c>
      <c r="D1" s="107" t="s">
        <v>14</v>
      </c>
      <c r="E1" s="108" t="s">
        <v>15</v>
      </c>
      <c r="F1" s="109" t="s">
        <v>16</v>
      </c>
      <c r="G1" s="110" t="s">
        <v>17</v>
      </c>
      <c r="H1" s="106" t="s">
        <v>18</v>
      </c>
      <c r="I1" s="106" t="s">
        <v>17</v>
      </c>
      <c r="J1" s="106" t="s">
        <v>19</v>
      </c>
      <c r="K1" s="111"/>
      <c r="L1" s="112" t="s">
        <v>20</v>
      </c>
      <c r="M1" s="112" t="s">
        <v>21</v>
      </c>
      <c r="N1" s="112" t="s">
        <v>22</v>
      </c>
      <c r="O1" s="112" t="s">
        <v>23</v>
      </c>
      <c r="P1" s="112" t="s">
        <v>17</v>
      </c>
      <c r="Q1" s="112" t="s">
        <v>24</v>
      </c>
      <c r="R1" s="113" t="s">
        <v>25</v>
      </c>
      <c r="S1" s="113" t="s">
        <v>26</v>
      </c>
      <c r="T1" s="113" t="s">
        <v>27</v>
      </c>
      <c r="X1" s="38" t="s">
        <v>126</v>
      </c>
      <c r="Y1" s="38">
        <v>1</v>
      </c>
    </row>
    <row r="2" spans="1:25" ht="51">
      <c r="A2" s="115" t="s">
        <v>31</v>
      </c>
      <c r="B2" s="116" t="s">
        <v>53</v>
      </c>
      <c r="C2" s="117" t="s">
        <v>58</v>
      </c>
      <c r="D2" s="118" t="s">
        <v>83</v>
      </c>
      <c r="E2" s="117" t="s">
        <v>102</v>
      </c>
      <c r="F2" s="63" t="s">
        <v>127</v>
      </c>
      <c r="G2" s="64">
        <f>VLOOKUP(F2,X1:Y5,2,)</f>
        <v>2</v>
      </c>
      <c r="H2" s="63" t="s">
        <v>127</v>
      </c>
      <c r="I2" s="63">
        <f>VLOOKUP(H2,X1:Y5,2,)</f>
        <v>2</v>
      </c>
      <c r="J2" s="63">
        <f>G2*I2</f>
        <v>4</v>
      </c>
      <c r="K2" s="119"/>
      <c r="L2" s="75" t="s">
        <v>197</v>
      </c>
      <c r="M2" s="63" t="s">
        <v>127</v>
      </c>
      <c r="N2" s="64">
        <f>VLOOKUP(M2,X1:Y5,2,)</f>
        <v>2</v>
      </c>
      <c r="O2" s="63" t="s">
        <v>127</v>
      </c>
      <c r="P2" s="64">
        <f>VLOOKUP(O2,X1:Y5,2,)</f>
        <v>2</v>
      </c>
      <c r="Q2" s="63">
        <f>N2*P2</f>
        <v>4</v>
      </c>
      <c r="R2" s="120"/>
      <c r="S2" s="120"/>
      <c r="T2" s="120"/>
      <c r="X2" s="38" t="s">
        <v>127</v>
      </c>
      <c r="Y2" s="38">
        <v>2</v>
      </c>
    </row>
    <row r="3" spans="1:25" ht="53" customHeight="1">
      <c r="A3" s="115" t="s">
        <v>31</v>
      </c>
      <c r="B3" s="116" t="s">
        <v>53</v>
      </c>
      <c r="C3" s="117" t="s">
        <v>59</v>
      </c>
      <c r="D3" s="118" t="s">
        <v>84</v>
      </c>
      <c r="E3" s="117" t="s">
        <v>103</v>
      </c>
      <c r="F3" s="63" t="s">
        <v>127</v>
      </c>
      <c r="G3" s="64">
        <f>VLOOKUP(F3,X1:Y5,2,)</f>
        <v>2</v>
      </c>
      <c r="H3" s="63" t="s">
        <v>127</v>
      </c>
      <c r="I3" s="63">
        <f>VLOOKUP(H3,X1:Y5,2,)</f>
        <v>2</v>
      </c>
      <c r="J3" s="63">
        <f>G3*I3</f>
        <v>4</v>
      </c>
      <c r="K3" s="119"/>
      <c r="L3" s="75" t="s">
        <v>198</v>
      </c>
      <c r="M3" s="63" t="s">
        <v>127</v>
      </c>
      <c r="N3" s="64">
        <f>VLOOKUP(M3,X1:Y5,2,)</f>
        <v>2</v>
      </c>
      <c r="O3" s="63" t="s">
        <v>127</v>
      </c>
      <c r="P3" s="64">
        <f>VLOOKUP(O3,X1:Y5,2,)</f>
        <v>2</v>
      </c>
      <c r="Q3" s="63">
        <f t="shared" ref="Q3:Q28" si="0">N3*P3</f>
        <v>4</v>
      </c>
      <c r="R3" s="120"/>
      <c r="S3" s="120"/>
      <c r="T3" s="120"/>
      <c r="X3" s="38" t="s">
        <v>28</v>
      </c>
      <c r="Y3" s="38">
        <v>3</v>
      </c>
    </row>
    <row r="4" spans="1:25" ht="34">
      <c r="A4" s="121" t="s">
        <v>32</v>
      </c>
      <c r="B4" s="116" t="s">
        <v>55</v>
      </c>
      <c r="C4" s="117" t="s">
        <v>60</v>
      </c>
      <c r="D4" s="118" t="s">
        <v>85</v>
      </c>
      <c r="E4" s="117" t="s">
        <v>104</v>
      </c>
      <c r="F4" s="63" t="s">
        <v>127</v>
      </c>
      <c r="G4" s="64">
        <f>VLOOKUP(F4,X1:Y5,2,)</f>
        <v>2</v>
      </c>
      <c r="H4" s="63" t="s">
        <v>127</v>
      </c>
      <c r="I4" s="63">
        <f>VLOOKUP(H4,X1:Y5,2,)</f>
        <v>2</v>
      </c>
      <c r="J4" s="63">
        <f t="shared" ref="J4:J28" si="1">G4*I4</f>
        <v>4</v>
      </c>
      <c r="K4" s="119"/>
      <c r="L4" s="75" t="s">
        <v>198</v>
      </c>
      <c r="M4" s="63" t="s">
        <v>127</v>
      </c>
      <c r="N4" s="64">
        <f>VLOOKUP(M4,X1:Y5,2,)</f>
        <v>2</v>
      </c>
      <c r="O4" s="63" t="s">
        <v>127</v>
      </c>
      <c r="P4" s="64">
        <f>VLOOKUP(O4,X1:Y5,2,)</f>
        <v>2</v>
      </c>
      <c r="Q4" s="63">
        <f t="shared" si="0"/>
        <v>4</v>
      </c>
      <c r="R4" s="120"/>
      <c r="S4" s="120"/>
      <c r="T4" s="120"/>
      <c r="X4" s="38" t="s">
        <v>29</v>
      </c>
      <c r="Y4" s="38">
        <v>4</v>
      </c>
    </row>
    <row r="5" spans="1:25" ht="51">
      <c r="A5" s="121" t="s">
        <v>33</v>
      </c>
      <c r="B5" s="116" t="s">
        <v>55</v>
      </c>
      <c r="C5" s="117" t="s">
        <v>61</v>
      </c>
      <c r="D5" s="118" t="s">
        <v>86</v>
      </c>
      <c r="E5" s="117" t="s">
        <v>105</v>
      </c>
      <c r="F5" s="63" t="s">
        <v>127</v>
      </c>
      <c r="G5" s="64">
        <f>VLOOKUP(F5,X1:Y5,2,)</f>
        <v>2</v>
      </c>
      <c r="H5" s="63" t="s">
        <v>127</v>
      </c>
      <c r="I5" s="63">
        <f>VLOOKUP(H5,X1:Y5,2,)</f>
        <v>2</v>
      </c>
      <c r="J5" s="63">
        <f>G5*I5</f>
        <v>4</v>
      </c>
      <c r="K5" s="119"/>
      <c r="L5" s="75" t="s">
        <v>199</v>
      </c>
      <c r="M5" s="63" t="s">
        <v>127</v>
      </c>
      <c r="N5" s="64">
        <f>VLOOKUP(M5,X1:Y5,2,)</f>
        <v>2</v>
      </c>
      <c r="O5" s="63" t="s">
        <v>127</v>
      </c>
      <c r="P5" s="64">
        <f>VLOOKUP(O5,X1:Y5,2,)</f>
        <v>2</v>
      </c>
      <c r="Q5" s="63">
        <f t="shared" si="0"/>
        <v>4</v>
      </c>
      <c r="R5" s="120"/>
      <c r="S5" s="120"/>
      <c r="T5" s="120"/>
      <c r="X5" s="38" t="s">
        <v>30</v>
      </c>
      <c r="Y5" s="38">
        <v>5</v>
      </c>
    </row>
    <row r="6" spans="1:25" ht="85">
      <c r="A6" s="121" t="s">
        <v>33</v>
      </c>
      <c r="B6" s="116" t="s">
        <v>55</v>
      </c>
      <c r="C6" s="117" t="s">
        <v>62</v>
      </c>
      <c r="D6" s="118" t="s">
        <v>87</v>
      </c>
      <c r="E6" s="117" t="s">
        <v>106</v>
      </c>
      <c r="F6" s="63" t="s">
        <v>127</v>
      </c>
      <c r="G6" s="64">
        <f>VLOOKUP(F6,X1:Y5,2,)</f>
        <v>2</v>
      </c>
      <c r="H6" s="63" t="s">
        <v>127</v>
      </c>
      <c r="I6" s="63">
        <f>VLOOKUP(H6,X1:Y5,2,)</f>
        <v>2</v>
      </c>
      <c r="J6" s="63">
        <f>G6*I6</f>
        <v>4</v>
      </c>
      <c r="K6" s="119"/>
      <c r="L6" s="75" t="s">
        <v>200</v>
      </c>
      <c r="M6" s="63" t="s">
        <v>127</v>
      </c>
      <c r="N6" s="64">
        <f>VLOOKUP(M6,X1:Y5,2,)</f>
        <v>2</v>
      </c>
      <c r="O6" s="63" t="s">
        <v>127</v>
      </c>
      <c r="P6" s="64">
        <f>VLOOKUP(O6,X1:Y5,2,)</f>
        <v>2</v>
      </c>
      <c r="Q6" s="63">
        <f t="shared" si="0"/>
        <v>4</v>
      </c>
      <c r="R6" s="120"/>
      <c r="S6" s="120"/>
      <c r="T6" s="120"/>
    </row>
    <row r="7" spans="1:25" ht="68">
      <c r="A7" s="121" t="s">
        <v>34</v>
      </c>
      <c r="B7" s="116" t="s">
        <v>53</v>
      </c>
      <c r="C7" s="117" t="s">
        <v>63</v>
      </c>
      <c r="D7" s="118" t="s">
        <v>88</v>
      </c>
      <c r="E7" s="117" t="s">
        <v>107</v>
      </c>
      <c r="F7" s="63" t="s">
        <v>127</v>
      </c>
      <c r="G7" s="64">
        <f>VLOOKUP(F7,X1:Y5,2,)</f>
        <v>2</v>
      </c>
      <c r="H7" s="63" t="s">
        <v>127</v>
      </c>
      <c r="I7" s="63">
        <f>VLOOKUP(H7,X1:Y5,2,)</f>
        <v>2</v>
      </c>
      <c r="J7" s="63">
        <f t="shared" si="1"/>
        <v>4</v>
      </c>
      <c r="K7" s="119"/>
      <c r="L7" s="75" t="s">
        <v>201</v>
      </c>
      <c r="M7" s="63" t="s">
        <v>127</v>
      </c>
      <c r="N7" s="64">
        <f>VLOOKUP(M7,X1:Y5,2,)</f>
        <v>2</v>
      </c>
      <c r="O7" s="63" t="s">
        <v>127</v>
      </c>
      <c r="P7" s="64">
        <f>VLOOKUP(O7,X1:Y5,2,)</f>
        <v>2</v>
      </c>
      <c r="Q7" s="63">
        <f t="shared" si="0"/>
        <v>4</v>
      </c>
      <c r="R7" s="120"/>
      <c r="S7" s="120"/>
      <c r="T7" s="120"/>
    </row>
    <row r="8" spans="1:25" ht="68">
      <c r="A8" s="115" t="s">
        <v>35</v>
      </c>
      <c r="B8" s="116" t="s">
        <v>53</v>
      </c>
      <c r="C8" s="117" t="s">
        <v>207</v>
      </c>
      <c r="D8" s="118" t="s">
        <v>89</v>
      </c>
      <c r="E8" s="117" t="s">
        <v>108</v>
      </c>
      <c r="F8" s="63" t="s">
        <v>127</v>
      </c>
      <c r="G8" s="64">
        <f>VLOOKUP(F8,X1:Y5,2,)</f>
        <v>2</v>
      </c>
      <c r="H8" s="63" t="s">
        <v>127</v>
      </c>
      <c r="I8" s="63">
        <f>VLOOKUP(H8,X1:Y5,2,)</f>
        <v>2</v>
      </c>
      <c r="J8" s="63">
        <f t="shared" si="1"/>
        <v>4</v>
      </c>
      <c r="K8" s="119"/>
      <c r="L8" s="75" t="s">
        <v>202</v>
      </c>
      <c r="M8" s="63" t="s">
        <v>127</v>
      </c>
      <c r="N8" s="64">
        <f>VLOOKUP(M8,X1:Y5,2,)</f>
        <v>2</v>
      </c>
      <c r="O8" s="63" t="s">
        <v>127</v>
      </c>
      <c r="P8" s="64">
        <f>VLOOKUP(O8,X1:Y5,2,)</f>
        <v>2</v>
      </c>
      <c r="Q8" s="63">
        <f t="shared" si="0"/>
        <v>4</v>
      </c>
      <c r="R8" s="120"/>
      <c r="S8" s="120"/>
      <c r="T8" s="120"/>
    </row>
    <row r="9" spans="1:25" ht="68">
      <c r="A9" s="115" t="s">
        <v>195</v>
      </c>
      <c r="B9" s="116" t="s">
        <v>196</v>
      </c>
      <c r="C9" s="117" t="s">
        <v>64</v>
      </c>
      <c r="D9" s="118" t="s">
        <v>90</v>
      </c>
      <c r="E9" s="117" t="s">
        <v>109</v>
      </c>
      <c r="F9" s="63" t="s">
        <v>127</v>
      </c>
      <c r="G9" s="64">
        <f>VLOOKUP(F9,X1:Y5,2,)</f>
        <v>2</v>
      </c>
      <c r="H9" s="63" t="s">
        <v>127</v>
      </c>
      <c r="I9" s="63">
        <f>VLOOKUP(H9,X1:Y5,2,)</f>
        <v>2</v>
      </c>
      <c r="J9" s="63">
        <f t="shared" si="1"/>
        <v>4</v>
      </c>
      <c r="K9" s="119"/>
      <c r="L9" s="75" t="s">
        <v>203</v>
      </c>
      <c r="M9" s="63" t="s">
        <v>127</v>
      </c>
      <c r="N9" s="64">
        <f>VLOOKUP(M9,X1:Y5,2,)</f>
        <v>2</v>
      </c>
      <c r="O9" s="63" t="s">
        <v>127</v>
      </c>
      <c r="P9" s="64">
        <f>VLOOKUP(O9,X1:Y5,2,)</f>
        <v>2</v>
      </c>
      <c r="Q9" s="63">
        <f t="shared" si="0"/>
        <v>4</v>
      </c>
      <c r="R9" s="120"/>
      <c r="S9" s="120"/>
      <c r="T9" s="120"/>
    </row>
    <row r="10" spans="1:25" ht="51">
      <c r="A10" s="121" t="s">
        <v>36</v>
      </c>
      <c r="B10" s="116" t="s">
        <v>54</v>
      </c>
      <c r="C10" s="117" t="s">
        <v>65</v>
      </c>
      <c r="D10" s="118" t="s">
        <v>90</v>
      </c>
      <c r="E10" s="117" t="s">
        <v>110</v>
      </c>
      <c r="F10" s="63" t="s">
        <v>127</v>
      </c>
      <c r="G10" s="64">
        <f>VLOOKUP(F10,X1:Y5,2,)</f>
        <v>2</v>
      </c>
      <c r="H10" s="63" t="s">
        <v>127</v>
      </c>
      <c r="I10" s="63">
        <f>VLOOKUP(H10,X1:Y5,2,)</f>
        <v>2</v>
      </c>
      <c r="J10" s="63">
        <f t="shared" si="1"/>
        <v>4</v>
      </c>
      <c r="K10" s="119"/>
      <c r="L10" s="75"/>
      <c r="M10" s="63" t="s">
        <v>127</v>
      </c>
      <c r="N10" s="64">
        <f>VLOOKUP(M10,X1:Y5,2,)</f>
        <v>2</v>
      </c>
      <c r="O10" s="63" t="s">
        <v>127</v>
      </c>
      <c r="P10" s="64">
        <f>VLOOKUP(O10,X1:Y5,2,)</f>
        <v>2</v>
      </c>
      <c r="Q10" s="63">
        <f t="shared" si="0"/>
        <v>4</v>
      </c>
      <c r="R10" s="120"/>
      <c r="S10" s="120"/>
      <c r="T10" s="120"/>
    </row>
    <row r="11" spans="1:25" ht="51">
      <c r="A11" s="121" t="s">
        <v>37</v>
      </c>
      <c r="B11" s="116" t="s">
        <v>56</v>
      </c>
      <c r="C11" s="117" t="s">
        <v>65</v>
      </c>
      <c r="D11" s="118" t="s">
        <v>91</v>
      </c>
      <c r="E11" s="117" t="s">
        <v>111</v>
      </c>
      <c r="F11" s="63" t="s">
        <v>127</v>
      </c>
      <c r="G11" s="64">
        <f>VLOOKUP(F11,X1:Y5,2,)</f>
        <v>2</v>
      </c>
      <c r="H11" s="63" t="s">
        <v>127</v>
      </c>
      <c r="I11" s="63">
        <f>VLOOKUP(H11,X1:Y5,2,)</f>
        <v>2</v>
      </c>
      <c r="J11" s="63">
        <f t="shared" si="1"/>
        <v>4</v>
      </c>
      <c r="K11" s="119"/>
      <c r="L11" s="75" t="s">
        <v>204</v>
      </c>
      <c r="M11" s="63" t="s">
        <v>127</v>
      </c>
      <c r="N11" s="64">
        <f>VLOOKUP(M11,X1:Y5,2,)</f>
        <v>2</v>
      </c>
      <c r="O11" s="63" t="s">
        <v>127</v>
      </c>
      <c r="P11" s="64">
        <f>VLOOKUP(O11,X1:Y5,2,)</f>
        <v>2</v>
      </c>
      <c r="Q11" s="63">
        <f t="shared" si="0"/>
        <v>4</v>
      </c>
      <c r="R11" s="120"/>
      <c r="S11" s="120"/>
      <c r="T11" s="120"/>
    </row>
    <row r="12" spans="1:25" ht="51">
      <c r="A12" s="115" t="s">
        <v>38</v>
      </c>
      <c r="B12" s="116" t="s">
        <v>55</v>
      </c>
      <c r="C12" s="117" t="s">
        <v>66</v>
      </c>
      <c r="D12" s="118" t="s">
        <v>92</v>
      </c>
      <c r="E12" s="117" t="s">
        <v>112</v>
      </c>
      <c r="F12" s="63" t="s">
        <v>127</v>
      </c>
      <c r="G12" s="64">
        <f>VLOOKUP(F12,X1:Y5,2,)</f>
        <v>2</v>
      </c>
      <c r="H12" s="63" t="s">
        <v>127</v>
      </c>
      <c r="I12" s="63">
        <f>VLOOKUP(H12,X1:Y5,2,)</f>
        <v>2</v>
      </c>
      <c r="J12" s="63">
        <f t="shared" si="1"/>
        <v>4</v>
      </c>
      <c r="K12" s="119"/>
      <c r="L12" s="75" t="s">
        <v>205</v>
      </c>
      <c r="M12" s="63" t="s">
        <v>127</v>
      </c>
      <c r="N12" s="64">
        <f>VLOOKUP(M12,X1:Y5,2,)</f>
        <v>2</v>
      </c>
      <c r="O12" s="63" t="s">
        <v>127</v>
      </c>
      <c r="P12" s="64">
        <f>VLOOKUP(O12,X1:Y5,2,)</f>
        <v>2</v>
      </c>
      <c r="Q12" s="63">
        <f t="shared" si="0"/>
        <v>4</v>
      </c>
      <c r="R12" s="120"/>
      <c r="S12" s="120"/>
      <c r="T12" s="120"/>
    </row>
    <row r="13" spans="1:25" ht="51">
      <c r="A13" s="121" t="s">
        <v>39</v>
      </c>
      <c r="B13" s="116" t="s">
        <v>54</v>
      </c>
      <c r="C13" s="117" t="s">
        <v>67</v>
      </c>
      <c r="D13" s="118" t="s">
        <v>93</v>
      </c>
      <c r="E13" s="117" t="s">
        <v>112</v>
      </c>
      <c r="F13" s="63" t="s">
        <v>127</v>
      </c>
      <c r="G13" s="64">
        <f>VLOOKUP(F13,X1:Y5,2,)</f>
        <v>2</v>
      </c>
      <c r="H13" s="63" t="s">
        <v>127</v>
      </c>
      <c r="I13" s="63">
        <f>VLOOKUP(H13,X1:Y5,2,)</f>
        <v>2</v>
      </c>
      <c r="J13" s="63">
        <f t="shared" si="1"/>
        <v>4</v>
      </c>
      <c r="K13" s="119"/>
      <c r="L13" s="75" t="s">
        <v>206</v>
      </c>
      <c r="M13" s="63" t="s">
        <v>127</v>
      </c>
      <c r="N13" s="64">
        <f>VLOOKUP(M13,X1:Y5,2,)</f>
        <v>2</v>
      </c>
      <c r="O13" s="63" t="s">
        <v>127</v>
      </c>
      <c r="P13" s="64">
        <f>VLOOKUP(O13,X1:Y5,2,)</f>
        <v>2</v>
      </c>
      <c r="Q13" s="63">
        <f t="shared" si="0"/>
        <v>4</v>
      </c>
      <c r="R13" s="120"/>
      <c r="S13" s="120"/>
      <c r="T13" s="120"/>
    </row>
    <row r="14" spans="1:25" ht="68">
      <c r="A14" s="121" t="s">
        <v>39</v>
      </c>
      <c r="B14" s="116" t="s">
        <v>54</v>
      </c>
      <c r="C14" s="117" t="s">
        <v>68</v>
      </c>
      <c r="D14" s="118" t="s">
        <v>94</v>
      </c>
      <c r="E14" s="117" t="s">
        <v>113</v>
      </c>
      <c r="F14" s="63" t="s">
        <v>127</v>
      </c>
      <c r="G14" s="64">
        <f>VLOOKUP(F14,X1:Y5,2,)</f>
        <v>2</v>
      </c>
      <c r="H14" s="63" t="s">
        <v>127</v>
      </c>
      <c r="I14" s="63">
        <f>VLOOKUP(H14,X1:Y5,2,)</f>
        <v>2</v>
      </c>
      <c r="J14" s="63">
        <f t="shared" si="1"/>
        <v>4</v>
      </c>
      <c r="K14" s="119"/>
      <c r="L14" s="75" t="s">
        <v>128</v>
      </c>
      <c r="M14" s="63" t="s">
        <v>127</v>
      </c>
      <c r="N14" s="64">
        <f>VLOOKUP(M14,X1:Y5,2,)</f>
        <v>2</v>
      </c>
      <c r="O14" s="63" t="s">
        <v>127</v>
      </c>
      <c r="P14" s="64">
        <f>VLOOKUP(O14,X1:Y5,2,)</f>
        <v>2</v>
      </c>
      <c r="Q14" s="63">
        <f t="shared" si="0"/>
        <v>4</v>
      </c>
      <c r="R14" s="120"/>
      <c r="S14" s="120"/>
      <c r="T14" s="120"/>
    </row>
    <row r="15" spans="1:25" ht="68">
      <c r="A15" s="121" t="s">
        <v>1</v>
      </c>
      <c r="B15" s="116" t="s">
        <v>122</v>
      </c>
      <c r="C15" s="117" t="s">
        <v>69</v>
      </c>
      <c r="D15" s="118" t="s">
        <v>95</v>
      </c>
      <c r="E15" s="117" t="s">
        <v>114</v>
      </c>
      <c r="F15" s="63" t="s">
        <v>127</v>
      </c>
      <c r="G15" s="64">
        <f>VLOOKUP(F15,X1:Y5,2,)</f>
        <v>2</v>
      </c>
      <c r="H15" s="63" t="s">
        <v>127</v>
      </c>
      <c r="I15" s="63">
        <f>VLOOKUP(H15,X1:Y5,2,)</f>
        <v>2</v>
      </c>
      <c r="J15" s="63">
        <f t="shared" si="1"/>
        <v>4</v>
      </c>
      <c r="K15" s="119"/>
      <c r="L15" s="75" t="s">
        <v>129</v>
      </c>
      <c r="M15" s="63" t="s">
        <v>127</v>
      </c>
      <c r="N15" s="64">
        <f>VLOOKUP(M15,X1:Y5,2,)</f>
        <v>2</v>
      </c>
      <c r="O15" s="63" t="s">
        <v>127</v>
      </c>
      <c r="P15" s="64">
        <f>VLOOKUP(O15,X1:Y5,2,)</f>
        <v>2</v>
      </c>
      <c r="Q15" s="63">
        <f t="shared" ref="Q15" si="2">N15*P15</f>
        <v>4</v>
      </c>
      <c r="R15" s="120"/>
      <c r="S15" s="120"/>
      <c r="T15" s="120"/>
    </row>
    <row r="16" spans="1:25" ht="68">
      <c r="A16" s="115" t="s">
        <v>40</v>
      </c>
      <c r="B16" s="116" t="s">
        <v>123</v>
      </c>
      <c r="C16" s="117" t="s">
        <v>70</v>
      </c>
      <c r="D16" s="118" t="s">
        <v>95</v>
      </c>
      <c r="E16" s="117" t="s">
        <v>115</v>
      </c>
      <c r="F16" s="63" t="s">
        <v>127</v>
      </c>
      <c r="G16" s="64">
        <f>VLOOKUP(F16,X1:Y5,2,)</f>
        <v>2</v>
      </c>
      <c r="H16" s="63" t="s">
        <v>127</v>
      </c>
      <c r="I16" s="63">
        <f>VLOOKUP(H16,X1:Y5,2,)</f>
        <v>2</v>
      </c>
      <c r="J16" s="63">
        <f t="shared" si="1"/>
        <v>4</v>
      </c>
      <c r="K16" s="119"/>
      <c r="L16" s="75" t="s">
        <v>130</v>
      </c>
      <c r="M16" s="63" t="s">
        <v>127</v>
      </c>
      <c r="N16" s="64">
        <f>VLOOKUP(M16,X1:Y5,2,)</f>
        <v>2</v>
      </c>
      <c r="O16" s="63" t="s">
        <v>127</v>
      </c>
      <c r="P16" s="64">
        <f>VLOOKUP(O16,X1:Y5,2,)</f>
        <v>2</v>
      </c>
      <c r="Q16" s="63">
        <f t="shared" si="0"/>
        <v>4</v>
      </c>
      <c r="R16" s="120"/>
      <c r="S16" s="120"/>
      <c r="T16" s="120"/>
    </row>
    <row r="17" spans="1:20" ht="51">
      <c r="A17" s="121" t="s">
        <v>41</v>
      </c>
      <c r="B17" s="116" t="s">
        <v>57</v>
      </c>
      <c r="C17" s="117" t="s">
        <v>71</v>
      </c>
      <c r="D17" s="118" t="s">
        <v>96</v>
      </c>
      <c r="E17" s="117" t="s">
        <v>116</v>
      </c>
      <c r="F17" s="63" t="s">
        <v>127</v>
      </c>
      <c r="G17" s="64">
        <f>VLOOKUP(F17,X1:Y5,2,)</f>
        <v>2</v>
      </c>
      <c r="H17" s="63" t="s">
        <v>127</v>
      </c>
      <c r="I17" s="63">
        <f>VLOOKUP(H17,X1:Y5,2,)</f>
        <v>2</v>
      </c>
      <c r="J17" s="63">
        <f t="shared" si="1"/>
        <v>4</v>
      </c>
      <c r="K17" s="119"/>
      <c r="L17" s="75" t="s">
        <v>131</v>
      </c>
      <c r="M17" s="63" t="s">
        <v>127</v>
      </c>
      <c r="N17" s="64">
        <f>VLOOKUP(M17,X1:Y5,2,)</f>
        <v>2</v>
      </c>
      <c r="O17" s="63" t="s">
        <v>127</v>
      </c>
      <c r="P17" s="64">
        <f>VLOOKUP(O17,X1:Y5,2,)</f>
        <v>2</v>
      </c>
      <c r="Q17" s="63">
        <f t="shared" si="0"/>
        <v>4</v>
      </c>
      <c r="R17" s="120"/>
      <c r="S17" s="120"/>
      <c r="T17" s="120"/>
    </row>
    <row r="18" spans="1:20" ht="51">
      <c r="A18" s="121" t="s">
        <v>42</v>
      </c>
      <c r="B18" s="116" t="s">
        <v>123</v>
      </c>
      <c r="C18" s="117" t="s">
        <v>72</v>
      </c>
      <c r="D18" s="118" t="s">
        <v>97</v>
      </c>
      <c r="E18" s="117" t="s">
        <v>117</v>
      </c>
      <c r="F18" s="63" t="s">
        <v>127</v>
      </c>
      <c r="G18" s="64">
        <f>VLOOKUP(F18,X1:Y5,2,)</f>
        <v>2</v>
      </c>
      <c r="H18" s="63" t="s">
        <v>127</v>
      </c>
      <c r="I18" s="63">
        <f>VLOOKUP(H18,X1:Y5,2,)</f>
        <v>2</v>
      </c>
      <c r="J18" s="63">
        <f t="shared" si="1"/>
        <v>4</v>
      </c>
      <c r="K18" s="119"/>
      <c r="L18" s="75" t="s">
        <v>131</v>
      </c>
      <c r="M18" s="63" t="s">
        <v>127</v>
      </c>
      <c r="N18" s="64">
        <f>VLOOKUP(M18,X1:Y5,2,)</f>
        <v>2</v>
      </c>
      <c r="O18" s="63" t="s">
        <v>127</v>
      </c>
      <c r="P18" s="64">
        <f>VLOOKUP(O18,X1:Y5,2,)</f>
        <v>2</v>
      </c>
      <c r="Q18" s="63">
        <f t="shared" si="0"/>
        <v>4</v>
      </c>
      <c r="R18" s="120"/>
      <c r="S18" s="120"/>
      <c r="T18" s="120"/>
    </row>
    <row r="19" spans="1:20" ht="85">
      <c r="A19" s="115" t="s">
        <v>43</v>
      </c>
      <c r="B19" s="116" t="s">
        <v>123</v>
      </c>
      <c r="C19" s="117" t="s">
        <v>73</v>
      </c>
      <c r="D19" s="118" t="s">
        <v>95</v>
      </c>
      <c r="E19" s="117" t="s">
        <v>118</v>
      </c>
      <c r="F19" s="63" t="s">
        <v>127</v>
      </c>
      <c r="G19" s="64">
        <f>VLOOKUP(F19,X1:Y5,2,)</f>
        <v>2</v>
      </c>
      <c r="H19" s="63" t="s">
        <v>127</v>
      </c>
      <c r="I19" s="63">
        <f>VLOOKUP(H19,X1:Y5,2,)</f>
        <v>2</v>
      </c>
      <c r="J19" s="63">
        <f t="shared" si="1"/>
        <v>4</v>
      </c>
      <c r="K19" s="119"/>
      <c r="L19" s="75" t="s">
        <v>132</v>
      </c>
      <c r="M19" s="63" t="s">
        <v>127</v>
      </c>
      <c r="N19" s="64">
        <f>VLOOKUP(M19,X1:Y5,2,)</f>
        <v>2</v>
      </c>
      <c r="O19" s="63" t="s">
        <v>127</v>
      </c>
      <c r="P19" s="64">
        <f>VLOOKUP(O19,X1:Y5,2,)</f>
        <v>2</v>
      </c>
      <c r="Q19" s="63">
        <f t="shared" si="0"/>
        <v>4</v>
      </c>
      <c r="R19" s="120"/>
      <c r="S19" s="120"/>
      <c r="T19" s="120"/>
    </row>
    <row r="20" spans="1:20" ht="68">
      <c r="A20" s="115" t="s">
        <v>44</v>
      </c>
      <c r="B20" s="116" t="s">
        <v>123</v>
      </c>
      <c r="C20" s="117" t="s">
        <v>74</v>
      </c>
      <c r="D20" s="118" t="s">
        <v>95</v>
      </c>
      <c r="E20" s="117" t="s">
        <v>119</v>
      </c>
      <c r="F20" s="63" t="s">
        <v>127</v>
      </c>
      <c r="G20" s="64">
        <f>VLOOKUP(F20,X1:Y5,2,)</f>
        <v>2</v>
      </c>
      <c r="H20" s="63" t="s">
        <v>126</v>
      </c>
      <c r="I20" s="63">
        <f>VLOOKUP(H20,X1:Y5,2,)</f>
        <v>1</v>
      </c>
      <c r="J20" s="63">
        <f t="shared" si="1"/>
        <v>2</v>
      </c>
      <c r="K20" s="119"/>
      <c r="L20" s="75" t="s">
        <v>133</v>
      </c>
      <c r="M20" s="63" t="s">
        <v>127</v>
      </c>
      <c r="N20" s="64">
        <f>VLOOKUP(M20,X1:Y5,2,)</f>
        <v>2</v>
      </c>
      <c r="O20" s="63" t="s">
        <v>127</v>
      </c>
      <c r="P20" s="64">
        <f>VLOOKUP(O20,X1:Y5,2,)</f>
        <v>2</v>
      </c>
      <c r="Q20" s="63">
        <f t="shared" si="0"/>
        <v>4</v>
      </c>
      <c r="R20" s="120"/>
      <c r="S20" s="120"/>
      <c r="T20" s="120"/>
    </row>
    <row r="21" spans="1:20" ht="102">
      <c r="A21" s="121" t="s">
        <v>45</v>
      </c>
      <c r="B21" s="116" t="s">
        <v>124</v>
      </c>
      <c r="C21" s="117" t="s">
        <v>75</v>
      </c>
      <c r="D21" s="118" t="s">
        <v>96</v>
      </c>
      <c r="E21" s="117" t="s">
        <v>110</v>
      </c>
      <c r="F21" s="63" t="s">
        <v>127</v>
      </c>
      <c r="G21" s="64">
        <f>VLOOKUP(F21,X1:Y5,2,)</f>
        <v>2</v>
      </c>
      <c r="H21" s="63" t="s">
        <v>127</v>
      </c>
      <c r="I21" s="63">
        <f>VLOOKUP(H21,X1:Y5,2,)</f>
        <v>2</v>
      </c>
      <c r="J21" s="63">
        <f t="shared" si="1"/>
        <v>4</v>
      </c>
      <c r="K21" s="119"/>
      <c r="L21" s="75" t="s">
        <v>134</v>
      </c>
      <c r="M21" s="63" t="s">
        <v>127</v>
      </c>
      <c r="N21" s="64">
        <f>VLOOKUP(M21,X1:Y5,2,)</f>
        <v>2</v>
      </c>
      <c r="O21" s="63" t="s">
        <v>127</v>
      </c>
      <c r="P21" s="64">
        <f>VLOOKUP(O21,X1:Y5,2,)</f>
        <v>2</v>
      </c>
      <c r="Q21" s="63">
        <f t="shared" si="0"/>
        <v>4</v>
      </c>
      <c r="R21" s="120"/>
      <c r="S21" s="120"/>
      <c r="T21" s="120"/>
    </row>
    <row r="22" spans="1:20" ht="102">
      <c r="A22" s="115" t="s">
        <v>46</v>
      </c>
      <c r="B22" s="116" t="s">
        <v>55</v>
      </c>
      <c r="C22" s="117" t="s">
        <v>76</v>
      </c>
      <c r="D22" s="118" t="s">
        <v>96</v>
      </c>
      <c r="E22" s="117" t="s">
        <v>105</v>
      </c>
      <c r="F22" s="63" t="s">
        <v>127</v>
      </c>
      <c r="G22" s="64">
        <f>VLOOKUP(F22,X1:Y5,2,)</f>
        <v>2</v>
      </c>
      <c r="H22" s="63" t="s">
        <v>127</v>
      </c>
      <c r="I22" s="63">
        <f>VLOOKUP(H22,X1:Y5,2,)</f>
        <v>2</v>
      </c>
      <c r="J22" s="63">
        <f t="shared" si="1"/>
        <v>4</v>
      </c>
      <c r="K22" s="119"/>
      <c r="L22" s="75" t="s">
        <v>134</v>
      </c>
      <c r="M22" s="63" t="s">
        <v>127</v>
      </c>
      <c r="N22" s="64">
        <f>VLOOKUP(M22,X1:Y5,2,)</f>
        <v>2</v>
      </c>
      <c r="O22" s="63" t="s">
        <v>127</v>
      </c>
      <c r="P22" s="64">
        <f>VLOOKUP(O22,X1:Y5,2,)</f>
        <v>2</v>
      </c>
      <c r="Q22" s="63">
        <f t="shared" si="0"/>
        <v>4</v>
      </c>
      <c r="R22" s="120"/>
      <c r="S22" s="120"/>
      <c r="T22" s="120"/>
    </row>
    <row r="23" spans="1:20" ht="68">
      <c r="A23" s="115" t="s">
        <v>47</v>
      </c>
      <c r="B23" s="116" t="s">
        <v>125</v>
      </c>
      <c r="C23" s="117" t="s">
        <v>77</v>
      </c>
      <c r="D23" s="118" t="s">
        <v>96</v>
      </c>
      <c r="E23" s="117" t="s">
        <v>110</v>
      </c>
      <c r="F23" s="63" t="s">
        <v>127</v>
      </c>
      <c r="G23" s="64">
        <f>VLOOKUP(F23,X1:Y5,2,)</f>
        <v>2</v>
      </c>
      <c r="H23" s="63" t="s">
        <v>127</v>
      </c>
      <c r="I23" s="63">
        <f>VLOOKUP(H23,X1:Y5,2,)</f>
        <v>2</v>
      </c>
      <c r="J23" s="63">
        <f t="shared" si="1"/>
        <v>4</v>
      </c>
      <c r="K23" s="119"/>
      <c r="L23" s="75" t="s">
        <v>131</v>
      </c>
      <c r="M23" s="63" t="s">
        <v>127</v>
      </c>
      <c r="N23" s="64">
        <f>VLOOKUP(M23,X1:Y5,2,)</f>
        <v>2</v>
      </c>
      <c r="O23" s="63" t="s">
        <v>127</v>
      </c>
      <c r="P23" s="64">
        <f>VLOOKUP(O23,X1:Y5,2,)</f>
        <v>2</v>
      </c>
      <c r="Q23" s="63">
        <f t="shared" si="0"/>
        <v>4</v>
      </c>
      <c r="R23" s="120"/>
      <c r="S23" s="120"/>
      <c r="T23" s="120"/>
    </row>
    <row r="24" spans="1:20" ht="51">
      <c r="A24" s="121" t="s">
        <v>48</v>
      </c>
      <c r="B24" s="116" t="s">
        <v>54</v>
      </c>
      <c r="C24" s="117" t="s">
        <v>78</v>
      </c>
      <c r="D24" s="118" t="s">
        <v>98</v>
      </c>
      <c r="E24" s="117" t="s">
        <v>120</v>
      </c>
      <c r="F24" s="63" t="s">
        <v>127</v>
      </c>
      <c r="G24" s="64">
        <f>VLOOKUP(F24,X1:Y5,2,)</f>
        <v>2</v>
      </c>
      <c r="H24" s="63" t="s">
        <v>127</v>
      </c>
      <c r="I24" s="63">
        <f>VLOOKUP(H24,X1:Y5,2,)</f>
        <v>2</v>
      </c>
      <c r="J24" s="63">
        <f t="shared" si="1"/>
        <v>4</v>
      </c>
      <c r="K24" s="119"/>
      <c r="L24" s="75" t="s">
        <v>135</v>
      </c>
      <c r="M24" s="63" t="s">
        <v>127</v>
      </c>
      <c r="N24" s="64">
        <f>VLOOKUP(M24,X1:Y5,2,)</f>
        <v>2</v>
      </c>
      <c r="O24" s="63" t="s">
        <v>127</v>
      </c>
      <c r="P24" s="64">
        <f>VLOOKUP(O24,X1:Y5,2,)</f>
        <v>2</v>
      </c>
      <c r="Q24" s="63">
        <f t="shared" si="0"/>
        <v>4</v>
      </c>
      <c r="R24" s="120"/>
      <c r="S24" s="120"/>
      <c r="T24" s="120"/>
    </row>
    <row r="25" spans="1:20" ht="85">
      <c r="A25" s="115" t="s">
        <v>49</v>
      </c>
      <c r="B25" s="116" t="s">
        <v>55</v>
      </c>
      <c r="C25" s="117" t="s">
        <v>79</v>
      </c>
      <c r="D25" s="118" t="s">
        <v>99</v>
      </c>
      <c r="E25" s="117" t="s">
        <v>121</v>
      </c>
      <c r="F25" s="63" t="s">
        <v>127</v>
      </c>
      <c r="G25" s="64">
        <f>VLOOKUP(F25,X1:Y5,2,)</f>
        <v>2</v>
      </c>
      <c r="H25" s="63" t="s">
        <v>127</v>
      </c>
      <c r="I25" s="63">
        <f>VLOOKUP(H25,X1:Y5,2,)</f>
        <v>2</v>
      </c>
      <c r="J25" s="63">
        <f t="shared" si="1"/>
        <v>4</v>
      </c>
      <c r="K25" s="119"/>
      <c r="L25" s="75" t="s">
        <v>136</v>
      </c>
      <c r="M25" s="63" t="s">
        <v>127</v>
      </c>
      <c r="N25" s="64">
        <f>VLOOKUP(M25,X1:Y5,2,)</f>
        <v>2</v>
      </c>
      <c r="O25" s="63" t="s">
        <v>127</v>
      </c>
      <c r="P25" s="64">
        <f>VLOOKUP(O25,X1:Y5,2,)</f>
        <v>2</v>
      </c>
      <c r="Q25" s="63">
        <f t="shared" si="0"/>
        <v>4</v>
      </c>
      <c r="R25" s="120"/>
      <c r="S25" s="120"/>
      <c r="T25" s="120"/>
    </row>
    <row r="26" spans="1:20" ht="34">
      <c r="A26" s="115" t="s">
        <v>50</v>
      </c>
      <c r="B26" s="116" t="s">
        <v>57</v>
      </c>
      <c r="C26" s="117" t="s">
        <v>80</v>
      </c>
      <c r="D26" s="118" t="s">
        <v>99</v>
      </c>
      <c r="E26" s="117" t="s">
        <v>110</v>
      </c>
      <c r="F26" s="63" t="s">
        <v>127</v>
      </c>
      <c r="G26" s="64">
        <f>VLOOKUP(F26,X1:Y5,2,)</f>
        <v>2</v>
      </c>
      <c r="H26" s="63" t="s">
        <v>127</v>
      </c>
      <c r="I26" s="63">
        <f>VLOOKUP(H26,X1:Y5,2,)</f>
        <v>2</v>
      </c>
      <c r="J26" s="63">
        <f t="shared" si="1"/>
        <v>4</v>
      </c>
      <c r="K26" s="119"/>
      <c r="L26" s="75" t="s">
        <v>131</v>
      </c>
      <c r="M26" s="63" t="s">
        <v>127</v>
      </c>
      <c r="N26" s="64">
        <f>VLOOKUP(M26,X1:Y5,2,)</f>
        <v>2</v>
      </c>
      <c r="O26" s="63" t="s">
        <v>127</v>
      </c>
      <c r="P26" s="64">
        <f>VLOOKUP(O26,X1:Y5,2,)</f>
        <v>2</v>
      </c>
      <c r="Q26" s="63">
        <f t="shared" si="0"/>
        <v>4</v>
      </c>
      <c r="R26" s="120"/>
      <c r="S26" s="120"/>
      <c r="T26" s="120"/>
    </row>
    <row r="27" spans="1:20" ht="51">
      <c r="A27" s="121" t="s">
        <v>51</v>
      </c>
      <c r="B27" s="116" t="s">
        <v>57</v>
      </c>
      <c r="C27" s="117" t="s">
        <v>81</v>
      </c>
      <c r="D27" s="118" t="s">
        <v>100</v>
      </c>
      <c r="E27" s="117" t="s">
        <v>110</v>
      </c>
      <c r="F27" s="63" t="s">
        <v>127</v>
      </c>
      <c r="G27" s="64">
        <f>VLOOKUP(F27,X1:Y5,2,)</f>
        <v>2</v>
      </c>
      <c r="H27" s="63" t="s">
        <v>127</v>
      </c>
      <c r="I27" s="63">
        <f>VLOOKUP(H27,X1:Y5,2,)</f>
        <v>2</v>
      </c>
      <c r="J27" s="63">
        <f t="shared" si="1"/>
        <v>4</v>
      </c>
      <c r="K27" s="119"/>
      <c r="L27" s="75" t="s">
        <v>131</v>
      </c>
      <c r="M27" s="63" t="s">
        <v>127</v>
      </c>
      <c r="N27" s="64">
        <f>VLOOKUP(M27,X1:Y5,2,)</f>
        <v>2</v>
      </c>
      <c r="O27" s="63" t="s">
        <v>127</v>
      </c>
      <c r="P27" s="64">
        <f>VLOOKUP(O27,X1:Y5,2,)</f>
        <v>2</v>
      </c>
      <c r="Q27" s="63">
        <f t="shared" si="0"/>
        <v>4</v>
      </c>
      <c r="R27" s="120"/>
      <c r="S27" s="120"/>
      <c r="T27" s="120"/>
    </row>
    <row r="28" spans="1:20" ht="51">
      <c r="A28" s="121" t="s">
        <v>52</v>
      </c>
      <c r="B28" s="116" t="s">
        <v>54</v>
      </c>
      <c r="C28" s="117" t="s">
        <v>82</v>
      </c>
      <c r="D28" s="118" t="s">
        <v>101</v>
      </c>
      <c r="E28" s="117" t="s">
        <v>105</v>
      </c>
      <c r="F28" s="63" t="s">
        <v>127</v>
      </c>
      <c r="G28" s="64">
        <f>VLOOKUP(F28,X1:Y5,2,)</f>
        <v>2</v>
      </c>
      <c r="H28" s="63" t="s">
        <v>127</v>
      </c>
      <c r="I28" s="63">
        <f>VLOOKUP(H28,X1:Y5,2,)</f>
        <v>2</v>
      </c>
      <c r="J28" s="63">
        <f t="shared" si="1"/>
        <v>4</v>
      </c>
      <c r="K28" s="119"/>
      <c r="L28" s="75" t="s">
        <v>137</v>
      </c>
      <c r="M28" s="63" t="s">
        <v>127</v>
      </c>
      <c r="N28" s="64">
        <f>VLOOKUP(M28,X1:Y5,2,)</f>
        <v>2</v>
      </c>
      <c r="O28" s="63" t="s">
        <v>127</v>
      </c>
      <c r="P28" s="64">
        <f>VLOOKUP(O28,X1:Y5,2,)</f>
        <v>2</v>
      </c>
      <c r="Q28" s="63">
        <f t="shared" si="0"/>
        <v>4</v>
      </c>
      <c r="R28" s="120"/>
      <c r="S28" s="120"/>
      <c r="T28" s="120"/>
    </row>
  </sheetData>
  <conditionalFormatting sqref="J2:J28">
    <cfRule type="cellIs" dxfId="5" priority="88" operator="between">
      <formula>15</formula>
      <formula>25</formula>
    </cfRule>
    <cfRule type="cellIs" dxfId="4" priority="89" operator="between">
      <formula>8</formula>
      <formula>14</formula>
    </cfRule>
    <cfRule type="cellIs" dxfId="3" priority="90" operator="between">
      <formula>1</formula>
      <formula>7</formula>
    </cfRule>
  </conditionalFormatting>
  <conditionalFormatting sqref="Q2:Q28">
    <cfRule type="cellIs" dxfId="2" priority="4" operator="between">
      <formula>15</formula>
      <formula>25</formula>
    </cfRule>
    <cfRule type="cellIs" dxfId="1" priority="5" operator="between">
      <formula>8</formula>
      <formula>14</formula>
    </cfRule>
    <cfRule type="cellIs" dxfId="0" priority="6" operator="between">
      <formula>1</formula>
      <formula>7</formula>
    </cfRule>
  </conditionalFormatting>
  <pageMargins left="0.7" right="0.7" top="0.78740157499999996" bottom="0.78740157499999996"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'Outils+définitions'!$B$26:$B$30</xm:f>
          </x14:formula1>
          <xm:sqref>F2:F28 H2:H28 M2:M28 O2:O28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44"/>
  <sheetViews>
    <sheetView zoomScale="125" zoomScaleNormal="400" workbookViewId="0">
      <selection activeCell="I42" sqref="I42"/>
    </sheetView>
  </sheetViews>
  <sheetFormatPr baseColWidth="10" defaultColWidth="10.85546875" defaultRowHeight="16"/>
  <cols>
    <col min="1" max="1" width="7.42578125" style="40" customWidth="1"/>
    <col min="2" max="2" width="11.140625" style="40" customWidth="1"/>
    <col min="3" max="3" width="5.42578125" style="40" bestFit="1" customWidth="1"/>
    <col min="4" max="4" width="16.85546875" style="40" customWidth="1"/>
    <col min="5" max="5" width="36.7109375" style="40" customWidth="1"/>
    <col min="6" max="6" width="29.42578125" style="40" customWidth="1"/>
    <col min="7" max="7" width="31.140625" style="40" customWidth="1"/>
    <col min="8" max="16384" width="10.85546875" style="40"/>
  </cols>
  <sheetData>
    <row r="1" spans="4:6" ht="150" customHeight="1">
      <c r="D1" s="81" t="s">
        <v>138</v>
      </c>
      <c r="E1" s="81"/>
      <c r="F1" s="81"/>
    </row>
    <row r="2" spans="4:6" ht="23">
      <c r="D2" s="41"/>
      <c r="E2" s="41"/>
      <c r="F2" s="41"/>
    </row>
    <row r="16" spans="4:6" ht="17" thickBot="1"/>
    <row r="17" spans="2:9">
      <c r="C17" s="85" t="s">
        <v>139</v>
      </c>
      <c r="D17" s="86"/>
      <c r="E17" s="87"/>
      <c r="F17" s="42"/>
    </row>
    <row r="18" spans="2:9">
      <c r="C18" s="43" t="s">
        <v>17</v>
      </c>
      <c r="D18" s="44" t="s">
        <v>140</v>
      </c>
      <c r="E18" s="45" t="s">
        <v>141</v>
      </c>
      <c r="F18" s="46"/>
    </row>
    <row r="19" spans="2:9">
      <c r="C19" s="47" t="s">
        <v>2</v>
      </c>
      <c r="D19" s="48" t="s">
        <v>142</v>
      </c>
      <c r="E19" s="49" t="s">
        <v>145</v>
      </c>
      <c r="F19" s="50"/>
    </row>
    <row r="20" spans="2:9">
      <c r="C20" s="47" t="s">
        <v>3</v>
      </c>
      <c r="D20" s="51" t="s">
        <v>143</v>
      </c>
      <c r="E20" s="49" t="s">
        <v>146</v>
      </c>
      <c r="F20" s="50"/>
    </row>
    <row r="21" spans="2:9" ht="17" thickBot="1">
      <c r="C21" s="52" t="s">
        <v>4</v>
      </c>
      <c r="D21" s="53" t="s">
        <v>144</v>
      </c>
      <c r="E21" s="54" t="s">
        <v>147</v>
      </c>
      <c r="F21" s="55"/>
    </row>
    <row r="22" spans="2:9">
      <c r="C22" s="56"/>
      <c r="D22" s="57"/>
      <c r="E22" s="50"/>
      <c r="F22" s="50"/>
    </row>
    <row r="23" spans="2:9" ht="17" thickBot="1"/>
    <row r="24" spans="2:9" ht="21">
      <c r="B24" s="82" t="s">
        <v>148</v>
      </c>
      <c r="C24" s="83"/>
      <c r="D24" s="83"/>
      <c r="E24" s="83"/>
      <c r="F24" s="83"/>
      <c r="G24" s="84"/>
    </row>
    <row r="25" spans="2:9" ht="32">
      <c r="B25" s="58" t="s">
        <v>149</v>
      </c>
      <c r="C25" s="59" t="s">
        <v>17</v>
      </c>
      <c r="D25" s="59" t="s">
        <v>150</v>
      </c>
      <c r="E25" s="59" t="s">
        <v>151</v>
      </c>
      <c r="F25" s="59" t="s">
        <v>152</v>
      </c>
      <c r="G25" s="60" t="s">
        <v>153</v>
      </c>
    </row>
    <row r="26" spans="2:9" ht="48" customHeight="1">
      <c r="B26" s="65" t="s">
        <v>126</v>
      </c>
      <c r="C26" s="66">
        <v>1</v>
      </c>
      <c r="D26" s="67" t="s">
        <v>5</v>
      </c>
      <c r="E26" s="67" t="s">
        <v>156</v>
      </c>
      <c r="F26" s="67" t="s">
        <v>160</v>
      </c>
      <c r="G26" s="68" t="s">
        <v>164</v>
      </c>
      <c r="I26" s="61"/>
    </row>
    <row r="27" spans="2:9" ht="48" customHeight="1">
      <c r="B27" s="65" t="s">
        <v>127</v>
      </c>
      <c r="C27" s="66">
        <v>2</v>
      </c>
      <c r="D27" s="67" t="s">
        <v>6</v>
      </c>
      <c r="E27" s="67" t="s">
        <v>156</v>
      </c>
      <c r="F27" s="67" t="s">
        <v>160</v>
      </c>
      <c r="G27" s="68" t="s">
        <v>165</v>
      </c>
      <c r="I27" s="61"/>
    </row>
    <row r="28" spans="2:9" ht="48" customHeight="1">
      <c r="B28" s="65" t="s">
        <v>28</v>
      </c>
      <c r="C28" s="66">
        <v>3</v>
      </c>
      <c r="D28" s="67" t="s">
        <v>154</v>
      </c>
      <c r="E28" s="67" t="s">
        <v>157</v>
      </c>
      <c r="F28" s="67" t="s">
        <v>161</v>
      </c>
      <c r="G28" s="68" t="s">
        <v>166</v>
      </c>
    </row>
    <row r="29" spans="2:9" ht="48" customHeight="1">
      <c r="B29" s="65" t="s">
        <v>29</v>
      </c>
      <c r="C29" s="66">
        <v>4</v>
      </c>
      <c r="D29" s="67" t="s">
        <v>155</v>
      </c>
      <c r="E29" s="67" t="s">
        <v>158</v>
      </c>
      <c r="F29" s="67" t="s">
        <v>162</v>
      </c>
      <c r="G29" s="68" t="s">
        <v>167</v>
      </c>
    </row>
    <row r="30" spans="2:9" ht="48" customHeight="1" thickBot="1">
      <c r="B30" s="69" t="s">
        <v>30</v>
      </c>
      <c r="C30" s="70">
        <v>5</v>
      </c>
      <c r="D30" s="71" t="s">
        <v>7</v>
      </c>
      <c r="E30" s="71" t="s">
        <v>159</v>
      </c>
      <c r="F30" s="71" t="s">
        <v>163</v>
      </c>
      <c r="G30" s="72" t="s">
        <v>168</v>
      </c>
    </row>
    <row r="31" spans="2:9" ht="17" thickBot="1"/>
    <row r="32" spans="2:9" s="75" customFormat="1" ht="21">
      <c r="B32" s="90" t="s">
        <v>169</v>
      </c>
      <c r="C32" s="91"/>
      <c r="D32" s="91"/>
      <c r="E32" s="91"/>
      <c r="F32" s="92"/>
      <c r="G32" s="93"/>
    </row>
    <row r="33" spans="2:7" s="75" customFormat="1" ht="34">
      <c r="B33" s="62" t="s">
        <v>170</v>
      </c>
      <c r="C33" s="59" t="s">
        <v>17</v>
      </c>
      <c r="D33" s="94" t="s">
        <v>171</v>
      </c>
      <c r="E33" s="98"/>
      <c r="F33" s="94" t="s">
        <v>177</v>
      </c>
      <c r="G33" s="95"/>
    </row>
    <row r="34" spans="2:7" s="75" customFormat="1" ht="17">
      <c r="B34" s="76" t="s">
        <v>126</v>
      </c>
      <c r="C34" s="73">
        <v>1</v>
      </c>
      <c r="D34" s="96" t="s">
        <v>172</v>
      </c>
      <c r="E34" s="98"/>
      <c r="F34" s="96" t="s">
        <v>178</v>
      </c>
      <c r="G34" s="95"/>
    </row>
    <row r="35" spans="2:7" s="75" customFormat="1" ht="17">
      <c r="B35" s="76" t="s">
        <v>127</v>
      </c>
      <c r="C35" s="73">
        <v>2</v>
      </c>
      <c r="D35" s="96" t="s">
        <v>173</v>
      </c>
      <c r="E35" s="98"/>
      <c r="F35" s="96" t="s">
        <v>179</v>
      </c>
      <c r="G35" s="95"/>
    </row>
    <row r="36" spans="2:7" s="75" customFormat="1" ht="17">
      <c r="B36" s="76" t="s">
        <v>28</v>
      </c>
      <c r="C36" s="73">
        <v>3</v>
      </c>
      <c r="D36" s="96" t="s">
        <v>174</v>
      </c>
      <c r="E36" s="98"/>
      <c r="F36" s="96" t="s">
        <v>180</v>
      </c>
      <c r="G36" s="95"/>
    </row>
    <row r="37" spans="2:7" s="75" customFormat="1" ht="17">
      <c r="B37" s="76" t="s">
        <v>29</v>
      </c>
      <c r="C37" s="73">
        <v>4</v>
      </c>
      <c r="D37" s="96" t="s">
        <v>175</v>
      </c>
      <c r="E37" s="98"/>
      <c r="F37" s="96" t="s">
        <v>181</v>
      </c>
      <c r="G37" s="95"/>
    </row>
    <row r="38" spans="2:7" s="75" customFormat="1" ht="18" thickBot="1">
      <c r="B38" s="77" t="s">
        <v>30</v>
      </c>
      <c r="C38" s="74">
        <v>5</v>
      </c>
      <c r="D38" s="88" t="s">
        <v>176</v>
      </c>
      <c r="E38" s="89"/>
      <c r="F38" s="88" t="s">
        <v>182</v>
      </c>
      <c r="G38" s="97"/>
    </row>
    <row r="41" spans="2:7">
      <c r="D41" s="39"/>
    </row>
    <row r="42" spans="2:7">
      <c r="D42" s="39"/>
    </row>
    <row r="43" spans="2:7">
      <c r="D43" s="39"/>
    </row>
    <row r="44" spans="2:7">
      <c r="D44" s="39"/>
    </row>
  </sheetData>
  <mergeCells count="16">
    <mergeCell ref="D1:F1"/>
    <mergeCell ref="B24:G24"/>
    <mergeCell ref="C17:E17"/>
    <mergeCell ref="D38:E38"/>
    <mergeCell ref="B32:G32"/>
    <mergeCell ref="F33:G33"/>
    <mergeCell ref="F34:G34"/>
    <mergeCell ref="F35:G35"/>
    <mergeCell ref="F36:G36"/>
    <mergeCell ref="F37:G37"/>
    <mergeCell ref="F38:G38"/>
    <mergeCell ref="D33:E33"/>
    <mergeCell ref="D34:E34"/>
    <mergeCell ref="D35:E35"/>
    <mergeCell ref="D36:E36"/>
    <mergeCell ref="D37:E37"/>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3"/>
  <sheetViews>
    <sheetView zoomScale="79" workbookViewId="0">
      <selection activeCell="N26" sqref="N26"/>
    </sheetView>
  </sheetViews>
  <sheetFormatPr baseColWidth="10" defaultColWidth="11.42578125" defaultRowHeight="16"/>
  <cols>
    <col min="1" max="1" width="2.28515625" customWidth="1"/>
    <col min="2" max="2" width="2.140625" customWidth="1"/>
    <col min="3" max="3" width="3.7109375" customWidth="1"/>
    <col min="4" max="4" width="10" bestFit="1" customWidth="1"/>
    <col min="5" max="5" width="1.85546875" bestFit="1" customWidth="1"/>
    <col min="11" max="11" width="1.85546875" customWidth="1"/>
  </cols>
  <sheetData>
    <row r="1" spans="2:11" ht="26.25" customHeight="1" thickBot="1"/>
    <row r="2" spans="2:11" ht="17" thickBot="1">
      <c r="B2" s="2"/>
      <c r="C2" s="3"/>
      <c r="D2" s="3"/>
      <c r="E2" s="3"/>
      <c r="F2" s="3"/>
      <c r="G2" s="3"/>
      <c r="H2" s="3"/>
      <c r="I2" s="3"/>
      <c r="J2" s="3"/>
      <c r="K2" s="4"/>
    </row>
    <row r="3" spans="2:11" ht="17" thickBot="1">
      <c r="B3" s="5"/>
      <c r="C3" s="99" t="s">
        <v>170</v>
      </c>
      <c r="D3" s="6"/>
      <c r="E3" s="6"/>
      <c r="F3" s="102" t="s">
        <v>183</v>
      </c>
      <c r="G3" s="103"/>
      <c r="H3" s="103"/>
      <c r="I3" s="103"/>
      <c r="J3" s="104"/>
      <c r="K3" s="7"/>
    </row>
    <row r="4" spans="2:11" ht="15.75" customHeight="1">
      <c r="B4" s="5"/>
      <c r="C4" s="100"/>
      <c r="D4" s="6"/>
      <c r="E4" s="6"/>
      <c r="F4" s="6"/>
      <c r="G4" s="6"/>
      <c r="H4" s="6"/>
      <c r="I4" s="6"/>
      <c r="J4" s="6"/>
      <c r="K4" s="7"/>
    </row>
    <row r="5" spans="2:11" ht="31" customHeight="1">
      <c r="B5" s="5"/>
      <c r="C5" s="100"/>
      <c r="D5" s="8" t="s">
        <v>30</v>
      </c>
      <c r="E5" s="9">
        <v>5</v>
      </c>
      <c r="F5" s="10">
        <v>5</v>
      </c>
      <c r="G5" s="11">
        <v>10</v>
      </c>
      <c r="H5" s="12">
        <v>15</v>
      </c>
      <c r="I5" s="12">
        <v>20</v>
      </c>
      <c r="J5" s="12">
        <v>25</v>
      </c>
      <c r="K5" s="7"/>
    </row>
    <row r="6" spans="2:11" ht="31" customHeight="1" thickBot="1">
      <c r="B6" s="5"/>
      <c r="C6" s="100"/>
      <c r="D6" s="8" t="s">
        <v>29</v>
      </c>
      <c r="E6" s="9">
        <v>4</v>
      </c>
      <c r="F6" s="10">
        <v>4</v>
      </c>
      <c r="G6" s="13">
        <v>8</v>
      </c>
      <c r="H6" s="14">
        <v>12</v>
      </c>
      <c r="I6" s="12">
        <v>16</v>
      </c>
      <c r="J6" s="12">
        <v>20</v>
      </c>
      <c r="K6" s="7"/>
    </row>
    <row r="7" spans="2:11" ht="31" customHeight="1" thickBot="1">
      <c r="B7" s="5"/>
      <c r="C7" s="100"/>
      <c r="D7" s="8" t="s">
        <v>28</v>
      </c>
      <c r="E7" s="9">
        <v>3</v>
      </c>
      <c r="F7" s="15">
        <v>3</v>
      </c>
      <c r="G7" s="16">
        <v>6</v>
      </c>
      <c r="H7" s="11">
        <v>9</v>
      </c>
      <c r="I7" s="14">
        <v>12</v>
      </c>
      <c r="J7" s="12">
        <v>15</v>
      </c>
      <c r="K7" s="7"/>
    </row>
    <row r="8" spans="2:11" ht="31" customHeight="1" thickBot="1">
      <c r="B8" s="5"/>
      <c r="C8" s="100"/>
      <c r="D8" s="8" t="s">
        <v>127</v>
      </c>
      <c r="E8" s="9">
        <v>2</v>
      </c>
      <c r="F8" s="15">
        <v>2</v>
      </c>
      <c r="G8" s="15">
        <v>4</v>
      </c>
      <c r="H8" s="16">
        <v>6</v>
      </c>
      <c r="I8" s="17">
        <v>8</v>
      </c>
      <c r="J8" s="17">
        <v>10</v>
      </c>
      <c r="K8" s="7"/>
    </row>
    <row r="9" spans="2:11" ht="31" customHeight="1">
      <c r="B9" s="5"/>
      <c r="C9" s="100"/>
      <c r="D9" s="8" t="s">
        <v>126</v>
      </c>
      <c r="E9" s="9">
        <v>1</v>
      </c>
      <c r="F9" s="15">
        <v>1</v>
      </c>
      <c r="G9" s="15">
        <v>2</v>
      </c>
      <c r="H9" s="15">
        <v>3</v>
      </c>
      <c r="I9" s="18">
        <v>4</v>
      </c>
      <c r="J9" s="19">
        <v>5</v>
      </c>
      <c r="K9" s="7"/>
    </row>
    <row r="10" spans="2:11" ht="17" thickBot="1">
      <c r="B10" s="5"/>
      <c r="C10" s="101"/>
      <c r="D10" s="9"/>
      <c r="E10" s="9"/>
      <c r="F10" s="9">
        <v>1</v>
      </c>
      <c r="G10" s="9">
        <v>2</v>
      </c>
      <c r="H10" s="9">
        <v>3</v>
      </c>
      <c r="I10" s="9">
        <v>4</v>
      </c>
      <c r="J10" s="9">
        <v>5</v>
      </c>
      <c r="K10" s="7"/>
    </row>
    <row r="11" spans="2:11">
      <c r="B11" s="5"/>
      <c r="C11" s="6"/>
      <c r="D11" s="6"/>
      <c r="E11" s="6"/>
      <c r="F11" s="9" t="s">
        <v>126</v>
      </c>
      <c r="G11" s="9" t="s">
        <v>127</v>
      </c>
      <c r="H11" s="9" t="s">
        <v>28</v>
      </c>
      <c r="I11" s="9" t="s">
        <v>29</v>
      </c>
      <c r="J11" s="9" t="s">
        <v>0</v>
      </c>
      <c r="K11" s="7"/>
    </row>
    <row r="12" spans="2:11" ht="17" thickBot="1">
      <c r="B12" s="20"/>
      <c r="C12" s="21"/>
      <c r="D12" s="21"/>
      <c r="E12" s="21"/>
      <c r="F12" s="21"/>
      <c r="G12" s="21"/>
      <c r="H12" s="21"/>
      <c r="I12" s="21"/>
      <c r="J12" s="21"/>
      <c r="K12" s="22"/>
    </row>
    <row r="13" spans="2:11">
      <c r="C13" s="6"/>
      <c r="D13" s="6"/>
      <c r="E13" s="6"/>
      <c r="F13" s="6"/>
      <c r="G13" s="6"/>
      <c r="H13" s="6"/>
      <c r="I13" s="6"/>
      <c r="J13" s="6"/>
    </row>
    <row r="23" spans="4:4">
      <c r="D23" s="37"/>
    </row>
  </sheetData>
  <mergeCells count="2">
    <mergeCell ref="C3:C10"/>
    <mergeCell ref="F3:J3"/>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
  <sheetViews>
    <sheetView zoomScale="157" workbookViewId="0">
      <selection activeCell="C18" sqref="C18"/>
    </sheetView>
  </sheetViews>
  <sheetFormatPr baseColWidth="10" defaultColWidth="11.42578125" defaultRowHeight="16"/>
  <cols>
    <col min="1" max="1" width="22.42578125" customWidth="1"/>
    <col min="2" max="2" width="19.5703125" customWidth="1"/>
    <col min="3" max="3" width="30.140625" customWidth="1"/>
    <col min="4" max="4" width="20.140625" customWidth="1"/>
  </cols>
  <sheetData>
    <row r="1" spans="1:5">
      <c r="A1" s="23" t="s">
        <v>184</v>
      </c>
      <c r="B1" s="23" t="s">
        <v>185</v>
      </c>
      <c r="C1" s="24" t="s">
        <v>186</v>
      </c>
      <c r="D1" s="24" t="s">
        <v>187</v>
      </c>
    </row>
    <row r="2" spans="1:5">
      <c r="A2" s="25" t="s">
        <v>8</v>
      </c>
      <c r="B2" s="26" t="s">
        <v>188</v>
      </c>
      <c r="C2" s="26" t="s">
        <v>189</v>
      </c>
      <c r="D2" s="29"/>
    </row>
    <row r="3" spans="1:5">
      <c r="A3" s="28"/>
      <c r="B3" s="26"/>
      <c r="C3" s="26"/>
      <c r="D3" s="29"/>
    </row>
    <row r="4" spans="1:5">
      <c r="A4" s="25"/>
      <c r="B4" s="26"/>
      <c r="C4" s="26"/>
      <c r="D4" s="29"/>
    </row>
    <row r="5" spans="1:5">
      <c r="A5" s="25"/>
      <c r="B5" s="26"/>
      <c r="C5" s="26"/>
      <c r="D5" s="27"/>
    </row>
    <row r="6" spans="1:5">
      <c r="A6" s="25"/>
      <c r="B6" s="26"/>
      <c r="C6" s="26"/>
      <c r="D6" s="27"/>
    </row>
    <row r="7" spans="1:5">
      <c r="A7" s="25"/>
      <c r="B7" s="26"/>
      <c r="C7" s="26"/>
      <c r="D7" s="27"/>
    </row>
    <row r="9" spans="1:5">
      <c r="A9" s="30" t="s">
        <v>190</v>
      </c>
    </row>
    <row r="10" spans="1:5">
      <c r="A10" s="30" t="s">
        <v>11</v>
      </c>
      <c r="B10" t="s">
        <v>191</v>
      </c>
    </row>
    <row r="11" spans="1:5">
      <c r="A11" s="30" t="s">
        <v>12</v>
      </c>
      <c r="B11" t="s">
        <v>192</v>
      </c>
    </row>
    <row r="13" spans="1:5" ht="17" thickBot="1"/>
    <row r="14" spans="1:5" ht="17" thickBot="1">
      <c r="A14" s="31" t="s">
        <v>193</v>
      </c>
      <c r="B14" s="32" t="s">
        <v>194</v>
      </c>
      <c r="C14" s="33"/>
      <c r="D14" s="34"/>
      <c r="E14" s="34"/>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2EAF7BEB42CDF4EA440457163B74801" ma:contentTypeVersion="2" ma:contentTypeDescription="Ein neues Dokument erstellen." ma:contentTypeScope="" ma:versionID="957e923988c589bd4bca7c76b5e3e985">
  <xsd:schema xmlns:xsd="http://www.w3.org/2001/XMLSchema" xmlns:xs="http://www.w3.org/2001/XMLSchema" xmlns:p="http://schemas.microsoft.com/office/2006/metadata/properties" xmlns:ns2="1676ec36-b051-49fc-a33c-56c8bca9efd5" targetNamespace="http://schemas.microsoft.com/office/2006/metadata/properties" ma:root="true" ma:fieldsID="116215b6f7a7059277c7dd50576b7d6e" ns2:_="">
    <xsd:import namespace="1676ec36-b051-49fc-a33c-56c8bca9ef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76ec36-b051-49fc-a33c-56c8bca9e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6503F9-0C14-4670-9F84-D91F41D0BDC7}">
  <ds:schemaRefs>
    <ds:schemaRef ds:uri="http://purl.org/dc/elements/1.1/"/>
    <ds:schemaRef ds:uri="http://schemas.microsoft.com/office/2006/metadata/properties"/>
    <ds:schemaRef ds:uri="http://schemas.openxmlformats.org/package/2006/metadata/core-properties"/>
    <ds:schemaRef ds:uri="1676ec36-b051-49fc-a33c-56c8bca9efd5"/>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38F364B-FE19-4A5F-BD32-D78BCED96BEF}">
  <ds:schemaRefs>
    <ds:schemaRef ds:uri="http://schemas.microsoft.com/sharepoint/v3/contenttype/forms"/>
  </ds:schemaRefs>
</ds:datastoreItem>
</file>

<file path=customXml/itemProps3.xml><?xml version="1.0" encoding="utf-8"?>
<ds:datastoreItem xmlns:ds="http://schemas.openxmlformats.org/officeDocument/2006/customXml" ds:itemID="{BAA6EB18-9285-4308-89B4-DF6A5C3AD7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76ec36-b051-49fc-a33c-56c8bca9ef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Introduction</vt:lpstr>
      <vt:lpstr>Analyse des risques</vt:lpstr>
      <vt:lpstr>Outils+définitions</vt:lpstr>
      <vt:lpstr>Modèles</vt:lpstr>
      <vt:lpstr>Infos</vt:lpstr>
    </vt:vector>
  </TitlesOfParts>
  <Manager/>
  <Company>OPTIGEM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Hansjörg Hochuli</dc:creator>
  <cp:keywords/>
  <dc:description/>
  <cp:lastModifiedBy>Christian Kuhn</cp:lastModifiedBy>
  <cp:revision/>
  <dcterms:created xsi:type="dcterms:W3CDTF">2019-06-25T10:02:25Z</dcterms:created>
  <dcterms:modified xsi:type="dcterms:W3CDTF">2023-05-31T16:10:40Z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0x01010042EAF7BEB42CDF4EA440457163B74801</vt:lpwstr>
  </property>
</Properties>
</file>