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d.docs.live.net/38b8f0c638adcc36/Dokumente/_AEM/ERFA Qualität/6 Datenschutzschulung/"/>
    </mc:Choice>
  </mc:AlternateContent>
  <xr:revisionPtr revIDLastSave="11" documentId="8_{D5FF34E0-41BA-4506-9226-F94D300D630A}" xr6:coauthVersionLast="47" xr6:coauthVersionMax="47" xr10:uidLastSave="{D6B10021-AD9E-4299-BE71-0CF6D7691A14}"/>
  <bookViews>
    <workbookView xWindow="-108" yWindow="-108" windowWidth="23256" windowHeight="12456" activeTab="3" xr2:uid="{00000000-000D-0000-FFFF-FFFF00000000}"/>
  </bookViews>
  <sheets>
    <sheet name="Einführung" sheetId="5" r:id="rId1"/>
    <sheet name="Risikoanalyse" sheetId="1" r:id="rId2"/>
    <sheet name="Hilfsmittel+Definitionen" sheetId="2" r:id="rId3"/>
    <sheet name="Vorlagen" sheetId="3" r:id="rId4"/>
    <sheet name="Infos" sheetId="4"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I15" i="1"/>
  <c r="G15" i="1"/>
  <c r="G6" i="1"/>
  <c r="J15" i="1" l="1"/>
  <c r="P11" i="1"/>
  <c r="N11" i="1"/>
  <c r="I11" i="1"/>
  <c r="G11" i="1"/>
  <c r="Q11" i="1" l="1"/>
  <c r="J11" i="1"/>
  <c r="P10" i="1"/>
  <c r="P9" i="1"/>
  <c r="N10" i="1"/>
  <c r="N9" i="1"/>
  <c r="I10" i="1"/>
  <c r="G10" i="1"/>
  <c r="P28" i="1"/>
  <c r="P27" i="1"/>
  <c r="P26" i="1"/>
  <c r="P25" i="1"/>
  <c r="P24" i="1"/>
  <c r="P23" i="1"/>
  <c r="P22" i="1"/>
  <c r="P21" i="1"/>
  <c r="P20" i="1"/>
  <c r="P19" i="1"/>
  <c r="P18" i="1"/>
  <c r="P17" i="1"/>
  <c r="P16" i="1"/>
  <c r="P14" i="1"/>
  <c r="P13" i="1"/>
  <c r="P12" i="1"/>
  <c r="P8" i="1"/>
  <c r="P7" i="1"/>
  <c r="P6" i="1"/>
  <c r="P5" i="1"/>
  <c r="P4" i="1"/>
  <c r="P3" i="1"/>
  <c r="P2" i="1"/>
  <c r="N28" i="1"/>
  <c r="N27" i="1"/>
  <c r="N26" i="1"/>
  <c r="N25" i="1"/>
  <c r="N24" i="1"/>
  <c r="N23" i="1"/>
  <c r="N22" i="1"/>
  <c r="N21" i="1"/>
  <c r="N20" i="1"/>
  <c r="N19" i="1"/>
  <c r="N18" i="1"/>
  <c r="N17" i="1"/>
  <c r="N16" i="1"/>
  <c r="N14" i="1"/>
  <c r="N13" i="1"/>
  <c r="N12" i="1"/>
  <c r="N8" i="1"/>
  <c r="N7" i="1"/>
  <c r="N6" i="1"/>
  <c r="N5" i="1"/>
  <c r="N4" i="1"/>
  <c r="N3" i="1"/>
  <c r="N2" i="1"/>
  <c r="G21" i="1"/>
  <c r="J10" i="1" l="1"/>
  <c r="Q20" i="1"/>
  <c r="Q28" i="1"/>
  <c r="Q4" i="1"/>
  <c r="Q24" i="1"/>
  <c r="Q5" i="1"/>
  <c r="Q12" i="1"/>
  <c r="Q21" i="1"/>
  <c r="Q17" i="1"/>
  <c r="Q13" i="1"/>
  <c r="Q22" i="1"/>
  <c r="Q23" i="1"/>
  <c r="Q2" i="1"/>
  <c r="Q18" i="1"/>
  <c r="Q10" i="1"/>
  <c r="Q27" i="1"/>
  <c r="Q26" i="1"/>
  <c r="Q25" i="1"/>
  <c r="Q19" i="1"/>
  <c r="Q16" i="1"/>
  <c r="Q14" i="1"/>
  <c r="Q9" i="1"/>
  <c r="Q8" i="1"/>
  <c r="Q7" i="1"/>
  <c r="Q6" i="1"/>
  <c r="Q3" i="1"/>
  <c r="I3" i="1" l="1"/>
  <c r="G28" i="1"/>
  <c r="G27" i="1"/>
  <c r="G26" i="1"/>
  <c r="G25" i="1"/>
  <c r="G24" i="1"/>
  <c r="G23" i="1"/>
  <c r="G22" i="1"/>
  <c r="G20" i="1"/>
  <c r="G19" i="1"/>
  <c r="G18" i="1"/>
  <c r="G17" i="1"/>
  <c r="G16" i="1"/>
  <c r="G14" i="1"/>
  <c r="G13" i="1"/>
  <c r="G12" i="1"/>
  <c r="G9" i="1"/>
  <c r="G8" i="1"/>
  <c r="G7" i="1"/>
  <c r="G5" i="1"/>
  <c r="G4" i="1"/>
  <c r="G3" i="1"/>
  <c r="G2" i="1"/>
  <c r="I28" i="1"/>
  <c r="I27" i="1"/>
  <c r="I26" i="1"/>
  <c r="I25" i="1"/>
  <c r="I24" i="1"/>
  <c r="I23" i="1"/>
  <c r="I22" i="1"/>
  <c r="I21" i="1"/>
  <c r="J21" i="1" s="1"/>
  <c r="I20" i="1"/>
  <c r="I19" i="1"/>
  <c r="I18" i="1"/>
  <c r="I17" i="1"/>
  <c r="I16" i="1"/>
  <c r="I14" i="1"/>
  <c r="I13" i="1"/>
  <c r="I12" i="1"/>
  <c r="I9" i="1"/>
  <c r="I8" i="1"/>
  <c r="I7" i="1"/>
  <c r="I6" i="1"/>
  <c r="J6" i="1" s="1"/>
  <c r="I5" i="1"/>
  <c r="J5" i="1" l="1"/>
  <c r="J17" i="1"/>
  <c r="J8" i="1"/>
  <c r="J19" i="1"/>
  <c r="J9" i="1"/>
  <c r="J16" i="1"/>
  <c r="J13" i="1"/>
  <c r="J23" i="1"/>
  <c r="J27" i="1"/>
  <c r="J25" i="1"/>
  <c r="J26" i="1"/>
  <c r="J24" i="1"/>
  <c r="J12" i="1"/>
  <c r="J28" i="1"/>
  <c r="J18" i="1"/>
  <c r="J22" i="1"/>
  <c r="J20" i="1"/>
  <c r="J14" i="1"/>
  <c r="J7" i="1"/>
  <c r="J3" i="1"/>
  <c r="I4" i="1"/>
  <c r="J4" i="1" s="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lukas_neukom</author>
  </authors>
  <commentList>
    <comment ref="L21" authorId="0" shapeId="0" xr:uid="{F3647D68-A564-4D58-936F-FAB29ABD4527}">
      <text>
        <r>
          <rPr>
            <b/>
            <sz val="9"/>
            <color indexed="81"/>
            <rFont val="Segoe UI"/>
            <charset val="1"/>
          </rPr>
          <t>lukas_neukom:</t>
        </r>
        <r>
          <rPr>
            <sz val="9"/>
            <color indexed="81"/>
            <rFont val="Segoe UI"/>
            <charset val="1"/>
          </rPr>
          <t xml:space="preserve">
durch Passwort geschützt</t>
        </r>
      </text>
    </comment>
  </commentList>
</comments>
</file>

<file path=xl/sharedStrings.xml><?xml version="1.0" encoding="utf-8"?>
<sst xmlns="http://schemas.openxmlformats.org/spreadsheetml/2006/main" count="387" uniqueCount="220">
  <si>
    <t>Datenschutz-Folgeabschätzung (DSFA)</t>
  </si>
  <si>
    <r>
      <t>Birgt eine geplante Datenschutzbearbeitung ein hohes Risiko für die Persönlichkeit und die Grundrechte betroffener Personen, muss der Verantwortliche vorgängig eine DSFA machen (Art. 22 DSG). 
Das hohe Risiko ergibt sich aus den Technologien und der Art bzw. den Umständen der Datenbearbeitungen (Profiling mit hohem Risiko, Bearbeitung besonders schützenswerter Daten). Dabei steht nicht die mögliche Persönlichkeitsverletzung im Fokus,</t>
    </r>
    <r>
      <rPr>
        <sz val="11"/>
        <color rgb="FFFF0000"/>
        <rFont val="Calibri Light"/>
        <family val="2"/>
        <scheme val="major"/>
      </rPr>
      <t xml:space="preserve"> sondern es wird beurteilt, welche Folgen bei welcher Eintretenswahrscheinlichkeit die Datenbearbeitung für die betroffenen Personen haben bzw. wie diese verhindert werden können.</t>
    </r>
    <r>
      <rPr>
        <sz val="11"/>
        <color theme="1"/>
        <rFont val="Calibri Light"/>
        <family val="2"/>
        <scheme val="major"/>
      </rPr>
      <t xml:space="preserve"> Heikel ist eine Datenbearbeitung namentlich dann, wenn es um systematische Überwachungen oder die Bearbeitung von vertraulichen, persönlichen Daten geht, oder es sich um automatisierte Entscheidungen handelt, die durch Nutzung von Technik einen Vertragsabschluss beeinflussen können. 
Der Verantwortliche muss die DSFA nach Beendigung der Datenbearbeitung mindestens zwei Jahre aufbewahren (Art. 14 DSV). Bleibt nach der DSFA ein hohes Risiko, ist beim EDÖB eine Stellungnahme einzuholen. Dieser kann Einwände anbringen und Massnahmen vorschlagen (Art. 23 DSG). Der EDÖB kann eine DSFA auch einfordern. Liegt ein Zertifikat oder ein Verhaltenskodex vor oder ist ein Datenschutzberater eingesetzt (dazu nachfolgend mehr), kann auf eine DSFA verzichtet werden. Gerade mit Blick auf das Prinzip Privacy by Design (Datenschutz durch Technik) lohnt es sich praktisch in jedem digitalen Projekt, mindestens eine «kleine» DSFA zu machen.</t>
    </r>
  </si>
  <si>
    <t>Verarbeitungstätigkeit</t>
  </si>
  <si>
    <t>Risikoeigner</t>
  </si>
  <si>
    <t>Szenario des Risikos (Beschreibung eines möglichen Vorfalls)</t>
  </si>
  <si>
    <t>Beschreibung des Schadens ("…führt zu")</t>
  </si>
  <si>
    <t>Ursache / Grund für das Eintreten des Szenarios (= Schwachstelle)</t>
  </si>
  <si>
    <t>Schadens- größe (Klasse)</t>
  </si>
  <si>
    <t>Wert</t>
  </si>
  <si>
    <t xml:space="preserve">Eintritts-wahrschein-lichkeit </t>
  </si>
  <si>
    <t>Risiko- matrix</t>
  </si>
  <si>
    <t>Geplante Zusatzmaßnahmen</t>
  </si>
  <si>
    <t>Schadensklasse (neu)</t>
  </si>
  <si>
    <t>Werte</t>
  </si>
  <si>
    <t>Eintritts-wahrschein-lichkeit (neu)</t>
  </si>
  <si>
    <t>Risiko</t>
  </si>
  <si>
    <t>Status 
Zusatzmaßnahme</t>
  </si>
  <si>
    <t>Verantwortlich für  Zusatzmaßnahme</t>
  </si>
  <si>
    <t>Datum der Umsetzung</t>
  </si>
  <si>
    <t>sehr gering</t>
  </si>
  <si>
    <r>
      <t>Datensicherung</t>
    </r>
    <r>
      <rPr>
        <sz val="12"/>
        <color theme="1"/>
        <rFont val="Roboto Condensed"/>
      </rPr>
      <t xml:space="preserve"> 
(elektronisch) </t>
    </r>
  </si>
  <si>
    <r>
      <t xml:space="preserve">Systemadministrator </t>
    </r>
    <r>
      <rPr>
        <sz val="12"/>
        <color rgb="FFFF0000"/>
        <rFont val="Roboto Condensed"/>
      </rPr>
      <t>[Name]</t>
    </r>
  </si>
  <si>
    <t>Datenverlust da Festplatte des lokalen PCs kaputt</t>
  </si>
  <si>
    <t>Gespeicherte Daten seit letzter Sicherung sind verloren</t>
  </si>
  <si>
    <t>"Altersschwäche" bzw. 100%-ige Sicherheit ist nicht garantiert</t>
  </si>
  <si>
    <t>gering</t>
  </si>
  <si>
    <t>Wenig Daten auf PC gespeichert. Wichtige Daten alle auf OneDrive und NextCloud</t>
  </si>
  <si>
    <t>Daten von Backup nicht wiederherstellbar</t>
  </si>
  <si>
    <t>Datei ist korrupt, kaputt oder einfach nicht mehr lesbar</t>
  </si>
  <si>
    <t>Fehlerhafte Übermittlung beim Backup, Grund unbekannt</t>
  </si>
  <si>
    <t>Regelmäßige Überprüfung der Wiederherstellbarkeit</t>
  </si>
  <si>
    <t>mittel</t>
  </si>
  <si>
    <t>E-Mail-Archivierung</t>
  </si>
  <si>
    <t>Verantwortlicher</t>
  </si>
  <si>
    <t>Verlust von E-Mails</t>
  </si>
  <si>
    <t>Keine Nachweise über E-Mailverkehr</t>
  </si>
  <si>
    <t>Gespeicherte Datei gelöscht oder nicht mehr herstellbar</t>
  </si>
  <si>
    <t>hoch</t>
  </si>
  <si>
    <t>Finanzbuchhaltung</t>
  </si>
  <si>
    <t>Datenverlust</t>
  </si>
  <si>
    <t>Datenverlust durch versehentliches Löschen oder kaputte Datei</t>
  </si>
  <si>
    <t>Menschliche Fehler, Softwarefehler</t>
  </si>
  <si>
    <t>sehr hoch</t>
  </si>
  <si>
    <t>Ausfall der Mitarbeiterin für die Finanzbuchhaltung über mehrere Wochen.</t>
  </si>
  <si>
    <t>Finanzbuchhaltung kann nicht mehr getätigt werden.</t>
  </si>
  <si>
    <t xml:space="preserve">Mitarbeiter ist ohne Vertretung. Know How für die Finanzbuchhaltung liegt bei einer Person. </t>
  </si>
  <si>
    <t>Gäste WLAN</t>
  </si>
  <si>
    <t>Nutzung des Netzwerkes durch Fremde</t>
  </si>
  <si>
    <t>Fremde nutzen Netzwerk für Straftaten (z.B. Besuchen verbotener Webseiten)</t>
  </si>
  <si>
    <t>WLAN Passwort ist bekannt (durch unerlaubte Handlung)</t>
  </si>
  <si>
    <t>Keine, da Haftung für Betreiber des WLAN Netzes aufgehoben wurde.</t>
  </si>
  <si>
    <t>Vereins- und allgemeine Daten         One Drive / Office365</t>
  </si>
  <si>
    <t>Interne Kommunikation sowie Verbindung zum Internet nicht möglich</t>
  </si>
  <si>
    <t>Softwarefehler des Servers, Stromausfall dadurch kein Datenzugriff</t>
  </si>
  <si>
    <t>Persönliche Daten der Mitarbeitenden Nect Cloud</t>
  </si>
  <si>
    <t>Netzwerk wird von aussen angegriffen (Hacker)</t>
  </si>
  <si>
    <t>Datenabfluss an unbekannte Dritte</t>
  </si>
  <si>
    <t xml:space="preserve">Anfälligkeit des Systems (ist möglich). Datensicherung an zwei Standorten ca. 30km Entfernung. </t>
  </si>
  <si>
    <t>Kinderzulage</t>
  </si>
  <si>
    <r>
      <t xml:space="preserve">Buchhaltung,            </t>
    </r>
    <r>
      <rPr>
        <sz val="12"/>
        <color rgb="FFFF0000"/>
        <rFont val="Roboto Condensed"/>
      </rPr>
      <t>[Name]</t>
    </r>
  </si>
  <si>
    <t>Verlust oder Fehlleitung der Daten  an unbefugte Dritte</t>
  </si>
  <si>
    <t>Menschliches Versagen</t>
  </si>
  <si>
    <t>Kinderschutz</t>
  </si>
  <si>
    <r>
      <t xml:space="preserve">Kinderschutz-verantwortliche, </t>
    </r>
    <r>
      <rPr>
        <sz val="12"/>
        <color rgb="FFFF0000"/>
        <rFont val="Roboto Condensed"/>
      </rPr>
      <t>[Name]</t>
    </r>
  </si>
  <si>
    <t>Datenabfluss an unbekannte Dritte, evtl. auch Datendiebstahl</t>
  </si>
  <si>
    <t>Menschliches Versagen
Sicherheitsvorkehrungen nicht eingehalten</t>
  </si>
  <si>
    <t>Büroraum der Kinderschutzbeauftragten ist abgeschlossen. Unterlagen nicht sichtbar herumliegen lassen</t>
  </si>
  <si>
    <t>Kontaktdatenpflege</t>
  </si>
  <si>
    <r>
      <t xml:space="preserve">Verantwortlicher,         </t>
    </r>
    <r>
      <rPr>
        <sz val="12"/>
        <color rgb="FFFF0000"/>
        <rFont val="Roboto Condensed"/>
      </rPr>
      <t>[Name]</t>
    </r>
  </si>
  <si>
    <t>Verlust von Adressen (Spender, Mitarbeiter, Interessenten, etc .)</t>
  </si>
  <si>
    <t>Keine Zustellung der Spendenbescheinigungen möglich</t>
  </si>
  <si>
    <t>Unabsichtliches Löschen von Datensätzen</t>
  </si>
  <si>
    <t>Keine. 
Die Spender könnten sich gegebenenfalls ja bei uns melden</t>
  </si>
  <si>
    <t>Lohnbuchhaltung</t>
  </si>
  <si>
    <r>
      <t xml:space="preserve">Buchhaltung,           </t>
    </r>
    <r>
      <rPr>
        <sz val="12"/>
        <color rgb="FFFF0000"/>
        <rFont val="Roboto Condensed"/>
      </rPr>
      <t>[Name]</t>
    </r>
  </si>
  <si>
    <t>Verlust von Lohndaten (Steuerklasse, SV-Nummer, etc.)</t>
  </si>
  <si>
    <t xml:space="preserve">Lohnabrechnung kann nur erschwert durchgeführt werden. </t>
  </si>
  <si>
    <t xml:space="preserve">Keine. Daten könnten von früheren Abrechnungen wiederhergestellt werden </t>
  </si>
  <si>
    <t>Ausfall des Mitarbeiters für die Lohnbuchhaltung über mehrere Wochen.</t>
  </si>
  <si>
    <t>Lohnabrechnung kann nicht mehr durchgeführt werden. Es können keine Löhne mehr gezahlt werden.</t>
  </si>
  <si>
    <t xml:space="preserve">Mitarbeiter ist ohne Vertretung. Know How für die Lohnabrechnung liegt bei einer Person. </t>
  </si>
  <si>
    <t xml:space="preserve">Aufbau einer weiteren Person in der Lohnbuchhaltung. </t>
  </si>
  <si>
    <t>Membercare</t>
  </si>
  <si>
    <t>Daten gelangen an die Öffentlichkeit oder an den falschen Empfänger</t>
  </si>
  <si>
    <t>Kann zu wirtschaftlichen und gesellschaftlichen Nachteilen der betroffenen Person führen</t>
  </si>
  <si>
    <t>Jemand verschafft sich unberechtigten Zugang zu Daten</t>
  </si>
  <si>
    <t>Keine, ausser Sensibilisierung der Mitarbeitenden im Büro</t>
  </si>
  <si>
    <t>Ausland-mitarbeitende (Missionare)</t>
  </si>
  <si>
    <t>Verantwortlicher, Büromitarbeitende</t>
  </si>
  <si>
    <t>Daten von Missionaren gelangen an die Öffentlichkeit oder an den falschen Empfänger</t>
  </si>
  <si>
    <t>Versehentliches Versenden an falsche E-Mail-Adresse</t>
  </si>
  <si>
    <t>Sensibilisierung der Mitarbeitenden im Büro.
Datenschutzfolgenabschätzung</t>
  </si>
  <si>
    <t>Newsletter</t>
  </si>
  <si>
    <r>
      <t xml:space="preserve">Verwaltungsleiter, </t>
    </r>
    <r>
      <rPr>
        <sz val="12"/>
        <color rgb="FFFF0000"/>
        <rFont val="Roboto Condensed"/>
      </rPr>
      <t>[Name]</t>
    </r>
  </si>
  <si>
    <t>Geht an falschen Empfänger</t>
  </si>
  <si>
    <t>Falscher Empfänger erhält interne Daten und Infos</t>
  </si>
  <si>
    <t>Falsche Adresse im Verteiler</t>
  </si>
  <si>
    <t>Keine.</t>
  </si>
  <si>
    <t>Papierarchivierung</t>
  </si>
  <si>
    <t>Aufbewahrungsfristen nicht eingehalten (zu kurz oder zu lang)</t>
  </si>
  <si>
    <t>Keine Nachteile der betroffenen Personen</t>
  </si>
  <si>
    <t>Fehlerhaftes Löschkonzept bzw. Konzept zu Aufbewahrungsfristen</t>
  </si>
  <si>
    <t>Papierdaten-vernichtung</t>
  </si>
  <si>
    <t>Verwaltungsleiter, Büromitarbeitende</t>
  </si>
  <si>
    <t>Papierdaten nicht DSGVO-konform entsorgt (z.B. in normalen Papiermüll statt Schredder)</t>
  </si>
  <si>
    <t>Mangelhaftes Löschkonzept oder fehlerhafte Implementierung dessen</t>
  </si>
  <si>
    <t>Sensibilisierung der Mitarbeitenden im Büro bezüglich des Löschkonzeptes</t>
  </si>
  <si>
    <t>Personal-management</t>
  </si>
  <si>
    <t>Daten von Angestellten gelangen an die Öffentlichkeit oder an den falschen Empfänger</t>
  </si>
  <si>
    <t>Akten / Dokumente versehentlich  an falsche E-Mail-Adresse gesandt</t>
  </si>
  <si>
    <t>Keine, da Daten nur in Ausnahmefällen versandt  und in der Regel im Share Ordner bereitgestellt werden (durch Passwort geschützer Zugriff für Mitarbeitende).</t>
  </si>
  <si>
    <t>Postversand</t>
  </si>
  <si>
    <t>Sekretariat, Büromitarbeitende</t>
  </si>
  <si>
    <t>Brief an falsche Adresse versandt</t>
  </si>
  <si>
    <t>Menschliche Fehler</t>
  </si>
  <si>
    <t>Keine, höchstens Sensibilisierung der Büro Mitarbeitenden diesbezüglich. Daten werden nur in Ausnahmefällen versandt  und in der Regel im Share Ordner bereitgestellt zum passwortgeschützen Zugriff für Mitarbeitende.</t>
  </si>
  <si>
    <t xml:space="preserve">Projektabrechnungen an Missionaren </t>
  </si>
  <si>
    <r>
      <t xml:space="preserve">Verantwortlicher,      </t>
    </r>
    <r>
      <rPr>
        <sz val="12"/>
        <color rgb="FFFF0000"/>
        <rFont val="Roboto Condensed"/>
      </rPr>
      <t>[Name]</t>
    </r>
  </si>
  <si>
    <t>Abrechnung im Share Ordner (per E-Mail) erreicht falschen Empfänger</t>
  </si>
  <si>
    <t>Rundbriefe Missionare</t>
  </si>
  <si>
    <t>Auslandmitarbeitende (Missionare)</t>
  </si>
  <si>
    <t>Rundbrief an falsche Adresse versandt</t>
  </si>
  <si>
    <t>Spendenbuchhaltung</t>
  </si>
  <si>
    <r>
      <t xml:space="preserve">Buchhaltung,             </t>
    </r>
    <r>
      <rPr>
        <sz val="12"/>
        <color rgb="FFFF0000"/>
        <rFont val="Roboto Condensed"/>
      </rPr>
      <t>[Name]</t>
    </r>
  </si>
  <si>
    <t>Spenden falsch verbucht oder Buchungen gelöscht</t>
  </si>
  <si>
    <t>Falschen Spendenberechnungen (Projektabrechnungen und Spendenbescheinigungen)</t>
  </si>
  <si>
    <t>Menschliche Fehler, Unachtsamkeit</t>
  </si>
  <si>
    <t>Keine. Eventuelle Fehler könnten anhand des Kontoauszuges der Bank auch später noch nachvollzogen werden</t>
  </si>
  <si>
    <t>Veranstaltungs-management</t>
  </si>
  <si>
    <r>
      <t xml:space="preserve">Verantwortlicher, </t>
    </r>
    <r>
      <rPr>
        <sz val="12"/>
        <color rgb="FFFF0000"/>
        <rFont val="Roboto Condensed"/>
      </rPr>
      <t>[Name]</t>
    </r>
  </si>
  <si>
    <t>Daten von Veranstaltungsteilnehmern geraten in die falschen Hände (z.B. andere Gäste)</t>
  </si>
  <si>
    <t>Führt zu keinen Nachteilen für die betroffenen Personen</t>
  </si>
  <si>
    <t>Z.B. Ausgedruckte Adressliste liegt herum, wo auch andere Teilnehmer sich aufhalten</t>
  </si>
  <si>
    <t>Keine, nur Awarenessraising bei den Mitarbeitern der Zentrale</t>
  </si>
  <si>
    <t>Versicherungs-management</t>
  </si>
  <si>
    <t>Anmeldung (Online oder per E-Mail) an falsche Adresse</t>
  </si>
  <si>
    <t>Keine</t>
  </si>
  <si>
    <t>Vertragsmanagement</t>
  </si>
  <si>
    <r>
      <t xml:space="preserve">Verwaltungsleiter, </t>
    </r>
    <r>
      <rPr>
        <sz val="12"/>
        <color rgb="FFFF0000"/>
        <rFont val="Roboto Condensed"/>
      </rPr>
      <t xml:space="preserve">[Name] </t>
    </r>
  </si>
  <si>
    <t>Daten von Vertragspartnern gelangt in falsche Hände</t>
  </si>
  <si>
    <t>Führt zu geringen Nachteilen für die betroffenen Personen</t>
  </si>
  <si>
    <t>Zahlungsverkehr</t>
  </si>
  <si>
    <r>
      <t xml:space="preserve">Buchhaltung,              </t>
    </r>
    <r>
      <rPr>
        <sz val="12"/>
        <color rgb="FFFF0000"/>
        <rFont val="Roboto Condensed"/>
      </rPr>
      <t>[Name]</t>
    </r>
  </si>
  <si>
    <t>Zahlung an falschen Empfänger</t>
  </si>
  <si>
    <t>Aufwändigen Recherchen und Rück - und Umbuchungen</t>
  </si>
  <si>
    <t>Keine. Bei Vorfall erneute Sensibilisierung der betroffenen Mitarbeiter</t>
  </si>
  <si>
    <t>Hilfsmittel für Risikoanalyse</t>
  </si>
  <si>
    <t>Risikoakzeptanzniveau</t>
  </si>
  <si>
    <t xml:space="preserve">Wert </t>
  </si>
  <si>
    <t>Risikoklassen</t>
  </si>
  <si>
    <t>Folge daraus:</t>
  </si>
  <si>
    <t>1-7</t>
  </si>
  <si>
    <t>Geringe Risiken</t>
  </si>
  <si>
    <t>Keine Veränderung</t>
  </si>
  <si>
    <t>8-14</t>
  </si>
  <si>
    <t>Mittlere Risiken</t>
  </si>
  <si>
    <t>Risikobehandlung empfehlenswert</t>
  </si>
  <si>
    <t>15-25</t>
  </si>
  <si>
    <t>Hohe Risiken</t>
  </si>
  <si>
    <t>Risikobehandlung unbedingt notwendig!</t>
  </si>
  <si>
    <t>Schadensklassen (Interpretation)</t>
  </si>
  <si>
    <t>Schadens-klasse</t>
  </si>
  <si>
    <t>Finanzieller Schaden</t>
  </si>
  <si>
    <t>Ausfall Kernprozesse</t>
  </si>
  <si>
    <t>Reputationsschaden</t>
  </si>
  <si>
    <t>Auswirkungen auf natürliche Personen</t>
  </si>
  <si>
    <t xml:space="preserve">&lt; Fr. 500.- </t>
  </si>
  <si>
    <t>Minimalste Verzögerungen in den nachfolgenden Prozessen (bis zu 2 Stunden)</t>
  </si>
  <si>
    <t>Vorfall ist nur internen Mitarbeitern bekannt. Keine medialen Auswirkungen</t>
  </si>
  <si>
    <t>Keine Nachteile (wirtschaftlich, gesellschaftlich) für die Person</t>
  </si>
  <si>
    <t xml:space="preserve">&lt; Fr. 3000.- </t>
  </si>
  <si>
    <t>Minimale Verzögerungen in den nachfolgenden Prozessen (bis zu 2 Stunden)</t>
  </si>
  <si>
    <t>Nachteile (wirtschaftlich, gesellschaftlich) im geringen Umfang für die Person</t>
  </si>
  <si>
    <t>Zwischen Fr. 3.000.- und Fr. 10.000.-</t>
  </si>
  <si>
    <t>Führt zu einer Verzögerung von ca. einen Tag bei den nachfolgenden internen Prozessen</t>
  </si>
  <si>
    <t>Regionale mediale Auswirkungen</t>
  </si>
  <si>
    <t>Finanzieller Schaden (nicht existenzgefährdend)</t>
  </si>
  <si>
    <t>Zwischen Fr. 10.000.- und Fr. 30.000.-</t>
  </si>
  <si>
    <t>Führt zu einer Verzögerung von mehr als einen Tag bei den nachfolgenden internen Prozessen</t>
  </si>
  <si>
    <t>Vorfall hat nationale Mediale Auswirkungen, negatives Images auch bei Stellenausschreibungen</t>
  </si>
  <si>
    <t xml:space="preserve">Identitätsdiebstahl, Diskriminierung, 
</t>
  </si>
  <si>
    <t>&gt; Fr. 30.000.-</t>
  </si>
  <si>
    <t>Führt zu einer Verzögerung bei den geplanten Lieferzeiten; Kundentermine können nicht eingehalten werden </t>
  </si>
  <si>
    <t>Vorfall hat internationale mediale Auswirkungen, Verlust von Kunden</t>
  </si>
  <si>
    <t>Lebensgefahr, Existenzgefährdend</t>
  </si>
  <si>
    <t>Eintrittswahrscheinlichkeit (Definition)</t>
  </si>
  <si>
    <t>Eintritts-wahrschein-lichkeit</t>
  </si>
  <si>
    <t>Schätzung für die Zukunft</t>
  </si>
  <si>
    <t>Blick in die Vergangenheit</t>
  </si>
  <si>
    <t>Vorfall tritt frühestens in 10 Jahren oder später ein</t>
  </si>
  <si>
    <t>Vorfall bisher noch nie eingetreten bzw. vor über 10 Jahren eingetreten</t>
  </si>
  <si>
    <t>Vorfall tritt frühestens in 6 Jahren oder später ein</t>
  </si>
  <si>
    <t>Vorfall bisher noch nie eingetreten bzw. vor über 6 Jahren eingetreten</t>
  </si>
  <si>
    <t>Vorfall tritt in den nächsten 4-6 Jahren ein</t>
  </si>
  <si>
    <t>Vorfall ist in den letzten 4-6 Jahren eingetreten</t>
  </si>
  <si>
    <t>Vorfall tritt in den nächsten 1-3 Jahren ein</t>
  </si>
  <si>
    <t>Vorfall ist in den letzten 1-3 Jahren eingetreten</t>
  </si>
  <si>
    <t>Vorfall tritt im nächsten Jahr ein</t>
  </si>
  <si>
    <t>Vorfall ist im letzten Jahr eingetreten</t>
  </si>
  <si>
    <t>Eintrittswahrscheinlichkeit</t>
  </si>
  <si>
    <t>Schwere des Schadens (Auswirkung)</t>
  </si>
  <si>
    <t>Versionsnummer</t>
  </si>
  <si>
    <t>Erstellt durch</t>
  </si>
  <si>
    <t xml:space="preserve">Beschreibung der Änderung </t>
  </si>
  <si>
    <t>Datum der Änderung</t>
  </si>
  <si>
    <t>1.0</t>
  </si>
  <si>
    <t>Name</t>
  </si>
  <si>
    <t>Basisdokument</t>
  </si>
  <si>
    <t>Worterklärungen</t>
  </si>
  <si>
    <t>Gemäss Verzeichnis der Verarbeitungstätigkeiten</t>
  </si>
  <si>
    <t>Risk Owner, die auch tatsächlich mit dem Risiko direkt konfrontiert sind</t>
  </si>
  <si>
    <t>Gesamtrisiko =</t>
  </si>
  <si>
    <t>Eintrittswahrscheinlichkeit x Schwere</t>
  </si>
  <si>
    <r>
      <t xml:space="preserve">Systemadministrator </t>
    </r>
    <r>
      <rPr>
        <sz val="12"/>
        <color rgb="FFFF0000"/>
        <rFont val="Roboto Condensed"/>
      </rPr>
      <t>[Name]</t>
    </r>
    <r>
      <rPr>
        <sz val="12"/>
        <rFont val="Roboto Condensed"/>
      </rPr>
      <t xml:space="preserve">
</t>
    </r>
  </si>
  <si>
    <t>Verantwortliche,</t>
  </si>
  <si>
    <t>Netzwerkfehler des Servers bei Microsoft</t>
  </si>
  <si>
    <t xml:space="preserve">Daten gespeichert bei </t>
  </si>
  <si>
    <t xml:space="preserve">Rechnungsrevisorin springt ein. Aufbau einer weiteren Person in der Finanzbuchhaltung. </t>
  </si>
  <si>
    <r>
      <t xml:space="preserve">Notstromaggregat angeschafft. Neben Datensicherung durch  Daten-Back-up bei </t>
    </r>
    <r>
      <rPr>
        <sz val="12"/>
        <color rgb="FFFF0000"/>
        <rFont val="Roboto Condensed"/>
      </rPr>
      <t>[Name]</t>
    </r>
  </si>
  <si>
    <t>Datenschutzdokument von X einfordern. Zweistufenauthentifizierung auf allen Büro Computern.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</si>
</sst>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 ;_-[$$-409]* \-#,##0.00\ ;_-[$$-409]* &quot;-&quot;??_ ;_-@_ "/>
    <numFmt numFmtId="165" formatCode="#,##0_ ;\-#,##0\ "/>
    <numFmt numFmtId="166" formatCode="[$-F800]dddd\,\ mmmm\ dd\,\ yyyy"/>
  </numFmts>
  <fonts count="22" x14ac:knownFonts="1">
    <font>
      <sz val="12"/>
      <color theme="1"/>
      <name val="Roboto Condensed"/>
      <family val="2"/>
    </font>
    <font>
      <b/>
      <sz val="12"/>
      <color theme="0"/>
      <name val="Roboto Condensed"/>
    </font>
    <font>
      <b/>
      <sz val="12"/>
      <name val="Roboto Condensed"/>
    </font>
    <font>
      <b/>
      <sz val="12"/>
      <color theme="1"/>
      <name val="Roboto Condensed"/>
    </font>
    <font>
      <sz val="12"/>
      <color theme="1"/>
      <name val="Roboto Condensed"/>
    </font>
    <font>
      <sz val="12"/>
      <name val="Roboto Condensed"/>
    </font>
    <font>
      <b/>
      <sz val="18"/>
      <color theme="1"/>
      <name val="Roboto Condensed"/>
    </font>
    <font>
      <b/>
      <sz val="11"/>
      <color theme="1"/>
      <name val="Roboto Condensed"/>
    </font>
    <font>
      <sz val="11"/>
      <color theme="1"/>
      <name val="Roboto Condensed"/>
    </font>
    <font>
      <b/>
      <sz val="11"/>
      <color rgb="FF691128"/>
      <name val="Roboto Condensed"/>
    </font>
    <font>
      <b/>
      <sz val="12"/>
      <color rgb="FF691128"/>
      <name val="Roboto Condensed"/>
    </font>
    <font>
      <sz val="10"/>
      <name val="Arial"/>
      <family val="2"/>
    </font>
    <font>
      <b/>
      <sz val="11"/>
      <color theme="0"/>
      <name val="Calibri"/>
      <family val="2"/>
      <scheme val="minor"/>
    </font>
    <font>
      <sz val="11"/>
      <name val="Calibri"/>
      <family val="2"/>
      <scheme val="minor"/>
    </font>
    <font>
      <b/>
      <sz val="12"/>
      <color theme="1"/>
      <name val="Calibri"/>
      <family val="2"/>
      <scheme val="minor"/>
    </font>
    <font>
      <sz val="12"/>
      <color rgb="FFFF0000"/>
      <name val="Roboto Condensed"/>
    </font>
    <font>
      <sz val="11"/>
      <color theme="1"/>
      <name val="Calibri Light"/>
      <family val="2"/>
      <scheme val="major"/>
    </font>
    <font>
      <b/>
      <sz val="11"/>
      <color theme="1"/>
      <name val="Calibri Light"/>
      <family val="2"/>
      <scheme val="major"/>
    </font>
    <font>
      <sz val="11"/>
      <color rgb="FFFF0000"/>
      <name val="Calibri Light"/>
      <family val="2"/>
      <scheme val="major"/>
    </font>
    <font>
      <sz val="8"/>
      <color theme="1"/>
      <name val="Arial"/>
      <charset val="1"/>
    </font>
    <font>
      <sz val="9"/>
      <color indexed="81"/>
      <name val="Segoe UI"/>
      <charset val="1"/>
    </font>
    <font>
      <b/>
      <sz val="9"/>
      <color indexed="81"/>
      <name val="Segoe UI"/>
      <charset val="1"/>
    </font>
  </fonts>
  <fills count="13">
    <fill>
      <patternFill patternType="none"/>
    </fill>
    <fill>
      <patternFill patternType="gray125"/>
    </fill>
    <fill>
      <patternFill patternType="solid">
        <fgColor rgb="FF691128"/>
        <bgColor indexed="64"/>
      </patternFill>
    </fill>
    <fill>
      <patternFill patternType="solid">
        <fgColor theme="0" tint="-0.249977111117893"/>
        <bgColor indexed="64"/>
      </patternFill>
    </fill>
    <fill>
      <patternFill patternType="solid">
        <fgColor rgb="FF114169"/>
        <bgColor indexed="64"/>
      </patternFill>
    </fill>
    <fill>
      <patternFill patternType="solid">
        <fgColor rgb="FFE8D4B3"/>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499984740745262"/>
        <bgColor indexed="64"/>
      </patternFill>
    </fill>
  </fills>
  <borders count="3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3" tint="-0.499984740745262"/>
      </left>
      <right style="thin">
        <color theme="3" tint="-0.499984740745262"/>
      </right>
      <top style="thin">
        <color theme="3" tint="-0.499984740745262"/>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2">
    <xf numFmtId="0" fontId="0" fillId="0" borderId="0"/>
    <xf numFmtId="0" fontId="11" fillId="0" borderId="0"/>
  </cellStyleXfs>
  <cellXfs count="117">
    <xf numFmtId="0" fontId="0" fillId="0" borderId="0" xfId="0"/>
    <xf numFmtId="0" fontId="1" fillId="4" borderId="5" xfId="0" applyFont="1" applyFill="1" applyBorder="1" applyAlignment="1">
      <alignment horizontal="center" vertical="top" wrapText="1"/>
    </xf>
    <xf numFmtId="0" fontId="1" fillId="4" borderId="6" xfId="0" applyFont="1" applyFill="1" applyBorder="1" applyAlignment="1">
      <alignment horizontal="center" vertical="top" wrapText="1"/>
    </xf>
    <xf numFmtId="0" fontId="3" fillId="0" borderId="2" xfId="0" applyFont="1" applyBorder="1" applyAlignment="1">
      <alignment vertical="top" wrapText="1"/>
    </xf>
    <xf numFmtId="0" fontId="4" fillId="5" borderId="2" xfId="0" applyFont="1" applyFill="1" applyBorder="1" applyAlignment="1">
      <alignment vertical="top" wrapText="1"/>
    </xf>
    <xf numFmtId="0" fontId="4" fillId="5" borderId="7" xfId="0" applyFont="1" applyFill="1" applyBorder="1" applyAlignment="1">
      <alignment vertical="top" wrapText="1"/>
    </xf>
    <xf numFmtId="0" fontId="3" fillId="0" borderId="2" xfId="0" applyFont="1" applyBorder="1" applyAlignment="1">
      <alignment vertical="top"/>
    </xf>
    <xf numFmtId="0" fontId="5" fillId="0" borderId="1" xfId="0" applyFont="1" applyBorder="1" applyAlignment="1">
      <alignment vertical="top" wrapText="1"/>
    </xf>
    <xf numFmtId="0" fontId="4" fillId="0" borderId="0" xfId="0" applyFont="1" applyAlignment="1">
      <alignment wrapText="1"/>
    </xf>
    <xf numFmtId="0" fontId="7" fillId="0" borderId="11" xfId="0" applyFont="1" applyBorder="1"/>
    <xf numFmtId="0" fontId="7" fillId="0" borderId="2" xfId="0" applyFont="1" applyBorder="1"/>
    <xf numFmtId="49" fontId="8" fillId="0" borderId="11" xfId="0" applyNumberFormat="1" applyFont="1" applyBorder="1" applyAlignment="1">
      <alignment horizontal="center"/>
    </xf>
    <xf numFmtId="0" fontId="8" fillId="7" borderId="2" xfId="0" applyFont="1" applyFill="1" applyBorder="1"/>
    <xf numFmtId="0" fontId="8" fillId="8" borderId="2" xfId="0" applyFont="1" applyFill="1" applyBorder="1"/>
    <xf numFmtId="49" fontId="8" fillId="0" borderId="12" xfId="0" applyNumberFormat="1" applyFont="1" applyBorder="1" applyAlignment="1">
      <alignment horizontal="center"/>
    </xf>
    <xf numFmtId="0" fontId="8" fillId="9" borderId="13" xfId="0" applyFont="1" applyFill="1" applyBorder="1"/>
    <xf numFmtId="0" fontId="8" fillId="0" borderId="14" xfId="0" applyFont="1" applyBorder="1" applyAlignment="1">
      <alignment horizontal="left"/>
    </xf>
    <xf numFmtId="0" fontId="9" fillId="0" borderId="2" xfId="0" applyFont="1" applyBorder="1" applyAlignment="1">
      <alignment vertical="center" wrapText="1"/>
    </xf>
    <xf numFmtId="0" fontId="7" fillId="0" borderId="2" xfId="0" applyFont="1" applyBorder="1" applyAlignment="1">
      <alignment vertical="top" wrapText="1"/>
    </xf>
    <xf numFmtId="0" fontId="8" fillId="0" borderId="2" xfId="0" applyFont="1" applyBorder="1" applyAlignment="1">
      <alignment vertical="top" wrapText="1"/>
    </xf>
    <xf numFmtId="0" fontId="4" fillId="0" borderId="0" xfId="0" applyFont="1" applyAlignment="1">
      <alignment wrapText="1" readingOrder="1"/>
    </xf>
    <xf numFmtId="0" fontId="10" fillId="0" borderId="11" xfId="0" applyFont="1" applyBorder="1" applyAlignment="1">
      <alignment vertical="center" wrapText="1"/>
    </xf>
    <xf numFmtId="0" fontId="10" fillId="0" borderId="2" xfId="0" applyFont="1" applyBorder="1" applyAlignment="1">
      <alignment vertical="center"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0" fillId="0" borderId="0" xfId="0" applyAlignment="1">
      <alignment horizontal="center" vertical="center"/>
    </xf>
    <xf numFmtId="0" fontId="0" fillId="0" borderId="2" xfId="0" applyBorder="1" applyAlignment="1">
      <alignment horizontal="center" vertical="center"/>
    </xf>
    <xf numFmtId="0" fontId="4" fillId="0" borderId="0" xfId="0" applyFont="1" applyAlignment="1">
      <alignment vertical="top" wrapText="1"/>
    </xf>
    <xf numFmtId="0" fontId="0" fillId="0" borderId="21" xfId="0" applyBorder="1"/>
    <xf numFmtId="0" fontId="4" fillId="0" borderId="22" xfId="0" applyFont="1" applyBorder="1"/>
    <xf numFmtId="0" fontId="0" fillId="0" borderId="23" xfId="0" applyBorder="1"/>
    <xf numFmtId="0" fontId="0" fillId="0" borderId="18" xfId="0" applyBorder="1"/>
    <xf numFmtId="0" fontId="4" fillId="0" borderId="0" xfId="0" applyFont="1"/>
    <xf numFmtId="0" fontId="0" fillId="0" borderId="19" xfId="0" applyBorder="1"/>
    <xf numFmtId="0" fontId="4" fillId="0" borderId="0" xfId="0" applyFont="1" applyAlignment="1">
      <alignment horizontal="right"/>
    </xf>
    <xf numFmtId="0" fontId="4" fillId="0" borderId="0" xfId="0" applyFont="1" applyAlignment="1">
      <alignment horizontal="center"/>
    </xf>
    <xf numFmtId="0" fontId="4" fillId="7" borderId="20" xfId="0" applyFont="1" applyFill="1" applyBorder="1" applyAlignment="1">
      <alignment horizontal="center" vertical="center"/>
    </xf>
    <xf numFmtId="0" fontId="4" fillId="8" borderId="26" xfId="0" applyFont="1" applyFill="1" applyBorder="1" applyAlignment="1">
      <alignment horizontal="center" vertical="center"/>
    </xf>
    <xf numFmtId="0" fontId="4" fillId="9" borderId="2" xfId="0" applyFont="1" applyFill="1" applyBorder="1" applyAlignment="1">
      <alignment horizontal="center" vertical="center"/>
    </xf>
    <xf numFmtId="0" fontId="4" fillId="8" borderId="27" xfId="0" applyFont="1" applyFill="1" applyBorder="1" applyAlignment="1">
      <alignment horizontal="center" vertical="center"/>
    </xf>
    <xf numFmtId="0" fontId="4" fillId="8" borderId="2"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10" xfId="0" applyFont="1" applyFill="1" applyBorder="1" applyAlignment="1">
      <alignment horizontal="center" vertical="center"/>
    </xf>
    <xf numFmtId="0" fontId="4" fillId="8" borderId="28" xfId="0" applyFont="1" applyFill="1" applyBorder="1" applyAlignment="1">
      <alignment horizontal="center" vertical="center"/>
    </xf>
    <xf numFmtId="0" fontId="4" fillId="7" borderId="9" xfId="0" applyFont="1" applyFill="1" applyBorder="1" applyAlignment="1">
      <alignment horizontal="center" vertical="center"/>
    </xf>
    <xf numFmtId="0" fontId="4" fillId="8" borderId="9" xfId="0" applyFont="1" applyFill="1" applyBorder="1" applyAlignment="1">
      <alignment horizontal="center" vertical="center"/>
    </xf>
    <xf numFmtId="0" fontId="0" fillId="0" borderId="30" xfId="0" applyBorder="1"/>
    <xf numFmtId="0" fontId="4" fillId="0" borderId="31" xfId="0" applyFont="1" applyBorder="1"/>
    <xf numFmtId="0" fontId="0" fillId="0" borderId="32" xfId="0" applyBorder="1"/>
    <xf numFmtId="0" fontId="12" fillId="2" borderId="33" xfId="1" applyFont="1" applyFill="1" applyBorder="1" applyAlignment="1">
      <alignment vertical="center" wrapText="1"/>
    </xf>
    <xf numFmtId="0" fontId="12" fillId="2" borderId="33" xfId="1" applyFont="1" applyFill="1" applyBorder="1" applyAlignment="1">
      <alignment horizontal="left" vertical="center" wrapText="1"/>
    </xf>
    <xf numFmtId="0" fontId="13" fillId="0" borderId="2" xfId="1" applyFont="1" applyBorder="1" applyAlignment="1">
      <alignment wrapText="1"/>
    </xf>
    <xf numFmtId="0" fontId="13" fillId="0" borderId="2" xfId="1" applyFont="1" applyBorder="1" applyAlignment="1">
      <alignment horizontal="left" wrapText="1"/>
    </xf>
    <xf numFmtId="166" fontId="13" fillId="0" borderId="2" xfId="1" applyNumberFormat="1" applyFont="1" applyBorder="1" applyAlignment="1">
      <alignment horizontal="left" wrapText="1"/>
    </xf>
    <xf numFmtId="16" fontId="13" fillId="0" borderId="2" xfId="1" quotePrefix="1" applyNumberFormat="1" applyFont="1" applyBorder="1" applyAlignment="1">
      <alignment horizontal="left" wrapText="1"/>
    </xf>
    <xf numFmtId="14" fontId="13" fillId="0" borderId="2" xfId="1" applyNumberFormat="1" applyFont="1" applyBorder="1" applyAlignment="1">
      <alignment horizontal="left" wrapText="1"/>
    </xf>
    <xf numFmtId="0" fontId="14" fillId="0" borderId="0" xfId="0" applyFont="1"/>
    <xf numFmtId="0" fontId="3" fillId="0" borderId="15" xfId="0" applyFont="1" applyBorder="1"/>
    <xf numFmtId="0" fontId="0" fillId="0" borderId="16" xfId="0" applyBorder="1" applyAlignment="1">
      <alignment horizontal="left"/>
    </xf>
    <xf numFmtId="0" fontId="0" fillId="0" borderId="17" xfId="0" applyBorder="1" applyAlignment="1">
      <alignment horizontal="left"/>
    </xf>
    <xf numFmtId="0" fontId="0" fillId="0" borderId="0" xfId="0" applyAlignment="1">
      <alignment horizontal="left"/>
    </xf>
    <xf numFmtId="0" fontId="6" fillId="0" borderId="0" xfId="0" applyFont="1" applyAlignment="1">
      <alignment horizontal="center" vertical="center" wrapText="1"/>
    </xf>
    <xf numFmtId="0" fontId="8" fillId="0" borderId="0" xfId="0" applyFont="1" applyAlignment="1">
      <alignment horizontal="left"/>
    </xf>
    <xf numFmtId="49" fontId="8" fillId="0" borderId="0" xfId="0" applyNumberFormat="1" applyFont="1" applyAlignment="1">
      <alignment horizontal="center"/>
    </xf>
    <xf numFmtId="0" fontId="8" fillId="0" borderId="0" xfId="0" applyFont="1"/>
    <xf numFmtId="0" fontId="7" fillId="0" borderId="0" xfId="0" applyFont="1" applyAlignment="1">
      <alignment horizontal="left"/>
    </xf>
    <xf numFmtId="0" fontId="7" fillId="0" borderId="20" xfId="0" applyFont="1" applyBorder="1" applyAlignment="1">
      <alignment horizontal="left"/>
    </xf>
    <xf numFmtId="0" fontId="8" fillId="0" borderId="20" xfId="0" applyFont="1" applyBorder="1" applyAlignment="1">
      <alignment horizontal="left"/>
    </xf>
    <xf numFmtId="0" fontId="7" fillId="0" borderId="0" xfId="0" applyFont="1" applyAlignment="1">
      <alignment horizontal="center" vertical="center" wrapText="1"/>
    </xf>
    <xf numFmtId="0" fontId="9" fillId="0" borderId="11" xfId="0" applyFont="1" applyBorder="1" applyAlignment="1">
      <alignment vertical="center" wrapText="1"/>
    </xf>
    <xf numFmtId="0" fontId="9" fillId="0" borderId="20" xfId="0" applyFont="1" applyBorder="1" applyAlignment="1">
      <alignment vertical="center" wrapText="1"/>
    </xf>
    <xf numFmtId="0" fontId="7" fillId="0" borderId="11" xfId="0" applyFont="1" applyBorder="1" applyAlignment="1">
      <alignment vertical="top" wrapText="1"/>
    </xf>
    <xf numFmtId="0" fontId="8" fillId="0" borderId="20" xfId="0" applyFont="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1" fillId="12" borderId="1" xfId="0" applyFont="1" applyFill="1" applyBorder="1" applyAlignment="1">
      <alignment horizontal="center" vertical="top" wrapText="1"/>
    </xf>
    <xf numFmtId="0" fontId="1" fillId="12" borderId="2" xfId="0" applyFont="1" applyFill="1" applyBorder="1" applyAlignment="1">
      <alignment horizontal="center" vertical="top" wrapText="1"/>
    </xf>
    <xf numFmtId="0" fontId="1" fillId="12" borderId="3" xfId="0" applyFont="1" applyFill="1" applyBorder="1" applyAlignment="1">
      <alignment horizontal="center" vertical="top" wrapText="1"/>
    </xf>
    <xf numFmtId="0" fontId="1" fillId="12" borderId="4" xfId="0" applyFont="1" applyFill="1" applyBorder="1" applyAlignment="1">
      <alignment horizontal="center" vertical="top" wrapText="1"/>
    </xf>
    <xf numFmtId="164" fontId="1" fillId="12" borderId="2" xfId="0" applyNumberFormat="1" applyFont="1" applyFill="1" applyBorder="1" applyAlignment="1">
      <alignment horizontal="center" vertical="top" wrapText="1"/>
    </xf>
    <xf numFmtId="165" fontId="1" fillId="12" borderId="2" xfId="0" applyNumberFormat="1" applyFont="1" applyFill="1" applyBorder="1" applyAlignment="1">
      <alignment horizontal="center" vertical="top" wrapText="1"/>
    </xf>
    <xf numFmtId="0" fontId="1" fillId="12" borderId="2" xfId="0" applyFont="1" applyFill="1" applyBorder="1" applyAlignment="1">
      <alignment horizontal="center" vertical="center" wrapText="1"/>
    </xf>
    <xf numFmtId="0" fontId="2" fillId="12" borderId="2" xfId="0" applyFont="1" applyFill="1" applyBorder="1" applyAlignment="1">
      <alignment horizontal="center" vertical="top" wrapText="1"/>
    </xf>
    <xf numFmtId="0" fontId="0" fillId="12" borderId="0" xfId="0" applyFill="1"/>
    <xf numFmtId="0" fontId="16" fillId="0" borderId="0" xfId="0" applyFont="1"/>
    <xf numFmtId="0" fontId="17" fillId="0" borderId="0" xfId="0" applyFont="1"/>
    <xf numFmtId="0" fontId="19" fillId="0" borderId="0" xfId="0" applyFont="1"/>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6" fillId="0" borderId="0" xfId="0" applyFont="1" applyAlignment="1">
      <alignment horizontal="center" vertical="center" wrapText="1"/>
    </xf>
    <xf numFmtId="0" fontId="7" fillId="10" borderId="8"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6" borderId="34"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4" fillId="0" borderId="13" xfId="0" applyFont="1" applyBorder="1" applyAlignment="1">
      <alignment vertical="top" wrapText="1"/>
    </xf>
    <xf numFmtId="0" fontId="0" fillId="0" borderId="13" xfId="0" applyBorder="1" applyAlignment="1">
      <alignment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0" fillId="0" borderId="9" xfId="0" applyBorder="1" applyAlignment="1">
      <alignment wrapText="1"/>
    </xf>
    <xf numFmtId="0" fontId="0" fillId="0" borderId="10" xfId="0" applyBorder="1" applyAlignment="1">
      <alignment wrapText="1"/>
    </xf>
    <xf numFmtId="0" fontId="10" fillId="0" borderId="2" xfId="0" applyFont="1" applyBorder="1" applyAlignment="1">
      <alignment vertical="center" wrapText="1"/>
    </xf>
    <xf numFmtId="0" fontId="0" fillId="0" borderId="20" xfId="0" applyBorder="1" applyAlignment="1">
      <alignment wrapText="1"/>
    </xf>
    <xf numFmtId="0" fontId="4" fillId="0" borderId="2" xfId="0" applyFont="1" applyBorder="1" applyAlignment="1">
      <alignment vertical="top" wrapText="1"/>
    </xf>
    <xf numFmtId="0" fontId="0" fillId="0" borderId="14" xfId="0" applyBorder="1" applyAlignment="1">
      <alignment wrapText="1"/>
    </xf>
    <xf numFmtId="0" fontId="0" fillId="0" borderId="2" xfId="0" applyBorder="1" applyAlignment="1">
      <alignment wrapText="1"/>
    </xf>
    <xf numFmtId="0" fontId="4" fillId="6" borderId="24" xfId="0" applyFont="1" applyFill="1" applyBorder="1" applyAlignment="1">
      <alignment horizontal="left" vertical="center" textRotation="90"/>
    </xf>
    <xf numFmtId="0" fontId="4" fillId="6" borderId="25" xfId="0" applyFont="1" applyFill="1" applyBorder="1" applyAlignment="1">
      <alignment horizontal="left" vertical="center" textRotation="90"/>
    </xf>
    <xf numFmtId="0" fontId="4" fillId="6" borderId="29" xfId="0" applyFont="1" applyFill="1" applyBorder="1" applyAlignment="1">
      <alignment horizontal="left" vertical="center" textRotation="90"/>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cellXfs>
  <cellStyles count="2">
    <cellStyle name="Standard" xfId="0" builtinId="0"/>
    <cellStyle name="Standard 2" xfId="1" xr:uid="{00000000-0005-0000-0000-000001000000}"/>
  </cellStyles>
  <dxfs count="6">
    <dxf>
      <fill>
        <patternFill>
          <bgColor theme="9"/>
        </patternFill>
      </fill>
    </dxf>
    <dxf>
      <fill>
        <patternFill>
          <bgColor rgb="FFFFC000"/>
        </patternFill>
      </fill>
    </dxf>
    <dxf>
      <fill>
        <patternFill>
          <bgColor rgb="FFFF0000"/>
        </patternFill>
      </fill>
    </dxf>
    <dxf>
      <fill>
        <patternFill>
          <bgColor theme="9"/>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771525</xdr:colOff>
      <xdr:row>1</xdr:row>
      <xdr:rowOff>38100</xdr:rowOff>
    </xdr:from>
    <xdr:to>
      <xdr:col>5</xdr:col>
      <xdr:colOff>1247775</xdr:colOff>
      <xdr:row>14</xdr:row>
      <xdr:rowOff>161925</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333375"/>
          <a:ext cx="5553075" cy="2705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4FD2C-5F80-42A6-99AB-2AA0C7C72548}">
  <dimension ref="B4:J17"/>
  <sheetViews>
    <sheetView zoomScale="84" workbookViewId="0">
      <selection activeCell="C14" sqref="C14"/>
    </sheetView>
  </sheetViews>
  <sheetFormatPr baseColWidth="10" defaultColWidth="11" defaultRowHeight="15" x14ac:dyDescent="0.25"/>
  <sheetData>
    <row r="4" spans="2:10" ht="16.2" thickBot="1" x14ac:dyDescent="0.35">
      <c r="B4" s="88" t="s">
        <v>0</v>
      </c>
      <c r="C4" s="87"/>
      <c r="D4" s="87"/>
      <c r="E4" s="87"/>
      <c r="F4" s="87"/>
      <c r="G4" s="87"/>
      <c r="H4" s="87"/>
      <c r="I4" s="87"/>
      <c r="J4" s="87"/>
    </row>
    <row r="5" spans="2:10" ht="222" customHeight="1" thickBot="1" x14ac:dyDescent="0.3">
      <c r="B5" s="90" t="s">
        <v>1</v>
      </c>
      <c r="C5" s="91"/>
      <c r="D5" s="91"/>
      <c r="E5" s="91"/>
      <c r="F5" s="91"/>
      <c r="G5" s="91"/>
      <c r="H5" s="91"/>
      <c r="I5" s="91"/>
      <c r="J5" s="92"/>
    </row>
    <row r="8" spans="2:10" ht="15.6" x14ac:dyDescent="0.3">
      <c r="B8" s="88"/>
    </row>
    <row r="9" spans="2:10" ht="15.6" x14ac:dyDescent="0.3">
      <c r="B9" s="88"/>
    </row>
    <row r="10" spans="2:10" ht="15.6" x14ac:dyDescent="0.3">
      <c r="B10" s="88"/>
    </row>
    <row r="11" spans="2:10" ht="15.6" x14ac:dyDescent="0.3">
      <c r="B11" s="88"/>
    </row>
    <row r="12" spans="2:10" ht="15.6" x14ac:dyDescent="0.3">
      <c r="B12" s="88"/>
    </row>
    <row r="13" spans="2:10" ht="15.6" x14ac:dyDescent="0.3">
      <c r="B13" s="88"/>
    </row>
    <row r="14" spans="2:10" ht="15.6" x14ac:dyDescent="0.3">
      <c r="B14" s="88"/>
    </row>
    <row r="15" spans="2:10" ht="15.6" x14ac:dyDescent="0.3">
      <c r="B15" s="88"/>
    </row>
    <row r="16" spans="2:10" ht="15.6" x14ac:dyDescent="0.3">
      <c r="B16" s="88"/>
    </row>
    <row r="17" spans="2:2" ht="15.6" x14ac:dyDescent="0.3">
      <c r="B17" s="88"/>
    </row>
  </sheetData>
  <mergeCells count="1">
    <mergeCell ref="B5:J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
  <sheetViews>
    <sheetView zoomScale="70" workbookViewId="0">
      <pane ySplit="1" topLeftCell="A20" activePane="bottomLeft" state="frozen"/>
      <selection pane="bottomLeft" activeCell="L10" sqref="L10"/>
    </sheetView>
  </sheetViews>
  <sheetFormatPr baseColWidth="10" defaultColWidth="11.453125" defaultRowHeight="15" x14ac:dyDescent="0.25"/>
  <cols>
    <col min="1" max="1" width="20.36328125" customWidth="1"/>
    <col min="2" max="2" width="18.453125" customWidth="1"/>
    <col min="3" max="3" width="23.7265625" customWidth="1"/>
    <col min="4" max="4" width="25.7265625" customWidth="1"/>
    <col min="5" max="5" width="29.36328125" customWidth="1"/>
    <col min="6" max="6" width="9.7265625" customWidth="1"/>
    <col min="7" max="7" width="8.984375E-2" customWidth="1"/>
    <col min="8" max="8" width="10.453125" bestFit="1" customWidth="1"/>
    <col min="9" max="9" width="6.26953125" customWidth="1"/>
    <col min="10" max="10" width="9.08984375" style="26" customWidth="1"/>
    <col min="11" max="11" width="1.7265625" customWidth="1"/>
    <col min="12" max="12" width="44.36328125" customWidth="1"/>
    <col min="13" max="13" width="10.26953125" customWidth="1"/>
    <col min="14" max="14" width="8.984375E-2" customWidth="1"/>
    <col min="15" max="15" width="15.90625" customWidth="1"/>
    <col min="16" max="16" width="6.90625" hidden="1" customWidth="1"/>
    <col min="17" max="17" width="8.36328125" customWidth="1"/>
    <col min="18" max="18" width="43.7265625" customWidth="1"/>
    <col min="19" max="19" width="27.453125" customWidth="1"/>
    <col min="20" max="20" width="13.36328125" customWidth="1"/>
  </cols>
  <sheetData>
    <row r="1" spans="1:25" ht="78" x14ac:dyDescent="0.25">
      <c r="A1" s="78" t="s">
        <v>2</v>
      </c>
      <c r="B1" s="78" t="s">
        <v>3</v>
      </c>
      <c r="C1" s="79" t="s">
        <v>4</v>
      </c>
      <c r="D1" s="80" t="s">
        <v>5</v>
      </c>
      <c r="E1" s="81" t="s">
        <v>6</v>
      </c>
      <c r="F1" s="82" t="s">
        <v>7</v>
      </c>
      <c r="G1" s="83" t="s">
        <v>8</v>
      </c>
      <c r="H1" s="79" t="s">
        <v>9</v>
      </c>
      <c r="I1" s="79" t="s">
        <v>8</v>
      </c>
      <c r="J1" s="84" t="s">
        <v>10</v>
      </c>
      <c r="K1" s="85"/>
      <c r="L1" s="1" t="s">
        <v>11</v>
      </c>
      <c r="M1" s="1" t="s">
        <v>12</v>
      </c>
      <c r="N1" s="1" t="s">
        <v>13</v>
      </c>
      <c r="O1" s="1" t="s">
        <v>14</v>
      </c>
      <c r="P1" s="1" t="s">
        <v>13</v>
      </c>
      <c r="Q1" s="1" t="s">
        <v>15</v>
      </c>
      <c r="R1" s="2" t="s">
        <v>16</v>
      </c>
      <c r="S1" s="2" t="s">
        <v>17</v>
      </c>
      <c r="T1" s="2" t="s">
        <v>18</v>
      </c>
      <c r="X1" s="18" t="s">
        <v>19</v>
      </c>
      <c r="Y1" s="18">
        <v>1</v>
      </c>
    </row>
    <row r="2" spans="1:25" ht="30.6" x14ac:dyDescent="0.25">
      <c r="A2" s="3" t="s">
        <v>20</v>
      </c>
      <c r="B2" s="7" t="s">
        <v>21</v>
      </c>
      <c r="C2" s="4" t="s">
        <v>22</v>
      </c>
      <c r="D2" s="5" t="s">
        <v>23</v>
      </c>
      <c r="E2" s="4" t="s">
        <v>24</v>
      </c>
      <c r="F2" s="27" t="s">
        <v>25</v>
      </c>
      <c r="G2" s="26">
        <f>VLOOKUP(F2,X1:Y5,2,)</f>
        <v>2</v>
      </c>
      <c r="H2" s="27" t="s">
        <v>25</v>
      </c>
      <c r="I2" s="27">
        <f>VLOOKUP(H2,X1:Y5,2,)</f>
        <v>2</v>
      </c>
      <c r="J2" s="27">
        <f>G2*I2</f>
        <v>4</v>
      </c>
      <c r="K2" s="86"/>
      <c r="L2" s="28" t="s">
        <v>26</v>
      </c>
      <c r="M2" t="s">
        <v>25</v>
      </c>
      <c r="N2" s="26">
        <f>VLOOKUP(M2,X1:Y5,2,)</f>
        <v>2</v>
      </c>
      <c r="O2" t="s">
        <v>25</v>
      </c>
      <c r="P2" s="26">
        <f>VLOOKUP(O2,X1:Y5,2,)</f>
        <v>2</v>
      </c>
      <c r="Q2" s="27">
        <f>N2*P2</f>
        <v>4</v>
      </c>
      <c r="X2" s="18" t="s">
        <v>25</v>
      </c>
      <c r="Y2" s="18">
        <v>2</v>
      </c>
    </row>
    <row r="3" spans="1:25" ht="30.6" x14ac:dyDescent="0.25">
      <c r="A3" s="3" t="s">
        <v>20</v>
      </c>
      <c r="B3" s="7" t="s">
        <v>21</v>
      </c>
      <c r="C3" s="4" t="s">
        <v>27</v>
      </c>
      <c r="D3" s="5" t="s">
        <v>28</v>
      </c>
      <c r="E3" s="4" t="s">
        <v>29</v>
      </c>
      <c r="F3" s="27" t="s">
        <v>25</v>
      </c>
      <c r="G3" s="26">
        <f>VLOOKUP(F3,X1:Y5,2,)</f>
        <v>2</v>
      </c>
      <c r="H3" s="27" t="s">
        <v>25</v>
      </c>
      <c r="I3" s="27">
        <f>VLOOKUP(H3,X1:Y5,2,)</f>
        <v>2</v>
      </c>
      <c r="J3" s="27">
        <f>G3*I3</f>
        <v>4</v>
      </c>
      <c r="K3" s="86"/>
      <c r="L3" s="28" t="s">
        <v>30</v>
      </c>
      <c r="M3" t="s">
        <v>25</v>
      </c>
      <c r="N3" s="26">
        <f>VLOOKUP(M3,X1:Y5,2,)</f>
        <v>2</v>
      </c>
      <c r="O3" t="s">
        <v>25</v>
      </c>
      <c r="P3" s="26">
        <f>VLOOKUP(O3,X1:Y5,2,)</f>
        <v>2</v>
      </c>
      <c r="Q3" s="27">
        <f t="shared" ref="Q3:Q28" si="0">N3*P3</f>
        <v>4</v>
      </c>
      <c r="X3" s="18" t="s">
        <v>31</v>
      </c>
      <c r="Y3" s="18">
        <v>3</v>
      </c>
    </row>
    <row r="4" spans="1:25" ht="30" x14ac:dyDescent="0.25">
      <c r="A4" s="6" t="s">
        <v>32</v>
      </c>
      <c r="B4" s="7" t="s">
        <v>33</v>
      </c>
      <c r="C4" s="4" t="s">
        <v>34</v>
      </c>
      <c r="D4" s="5" t="s">
        <v>35</v>
      </c>
      <c r="E4" s="4" t="s">
        <v>36</v>
      </c>
      <c r="F4" s="27" t="s">
        <v>25</v>
      </c>
      <c r="G4" s="26">
        <f>VLOOKUP(F4,X1:Y5,2,)</f>
        <v>2</v>
      </c>
      <c r="H4" s="27" t="s">
        <v>25</v>
      </c>
      <c r="I4" s="27">
        <f>VLOOKUP(H4,X1:Y5,2,)</f>
        <v>2</v>
      </c>
      <c r="J4" s="27">
        <f t="shared" ref="J4:J28" si="1">G4*I4</f>
        <v>4</v>
      </c>
      <c r="K4" s="86"/>
      <c r="L4" s="28" t="s">
        <v>30</v>
      </c>
      <c r="M4" t="s">
        <v>25</v>
      </c>
      <c r="N4" s="26">
        <f>VLOOKUP(M4,X1:Y5,2,)</f>
        <v>2</v>
      </c>
      <c r="O4" t="s">
        <v>25</v>
      </c>
      <c r="P4" s="26">
        <f>VLOOKUP(O4,X1:Y5,2,)</f>
        <v>2</v>
      </c>
      <c r="Q4" s="27">
        <f t="shared" si="0"/>
        <v>4</v>
      </c>
      <c r="X4" s="18" t="s">
        <v>37</v>
      </c>
      <c r="Y4" s="18">
        <v>4</v>
      </c>
    </row>
    <row r="5" spans="1:25" ht="45" x14ac:dyDescent="0.25">
      <c r="A5" s="6" t="s">
        <v>38</v>
      </c>
      <c r="B5" s="7" t="s">
        <v>33</v>
      </c>
      <c r="C5" s="4" t="s">
        <v>39</v>
      </c>
      <c r="D5" s="5" t="s">
        <v>40</v>
      </c>
      <c r="E5" s="4" t="s">
        <v>41</v>
      </c>
      <c r="F5" s="27" t="s">
        <v>25</v>
      </c>
      <c r="G5" s="26">
        <f>VLOOKUP(F5,X1:Y5,2,)</f>
        <v>2</v>
      </c>
      <c r="H5" s="27" t="s">
        <v>25</v>
      </c>
      <c r="I5" s="27">
        <f>VLOOKUP(H5,X1:Y5,2,)</f>
        <v>2</v>
      </c>
      <c r="J5" s="27">
        <f>G5*I5</f>
        <v>4</v>
      </c>
      <c r="K5" s="86"/>
      <c r="L5" s="28" t="s">
        <v>216</v>
      </c>
      <c r="M5" t="s">
        <v>25</v>
      </c>
      <c r="N5" s="26">
        <f>VLOOKUP(M5,X1:Y5,2,)</f>
        <v>2</v>
      </c>
      <c r="O5" t="s">
        <v>25</v>
      </c>
      <c r="P5" s="26">
        <f>VLOOKUP(O5,X1:Y5,2,)</f>
        <v>2</v>
      </c>
      <c r="Q5" s="27">
        <f t="shared" si="0"/>
        <v>4</v>
      </c>
      <c r="X5" s="18" t="s">
        <v>42</v>
      </c>
      <c r="Y5" s="18">
        <v>5</v>
      </c>
    </row>
    <row r="6" spans="1:25" ht="45" x14ac:dyDescent="0.25">
      <c r="A6" s="6" t="s">
        <v>38</v>
      </c>
      <c r="B6" s="7" t="s">
        <v>33</v>
      </c>
      <c r="C6" s="4" t="s">
        <v>43</v>
      </c>
      <c r="D6" s="5" t="s">
        <v>44</v>
      </c>
      <c r="E6" s="4" t="s">
        <v>45</v>
      </c>
      <c r="F6" s="27" t="s">
        <v>25</v>
      </c>
      <c r="G6" s="26">
        <f>VLOOKUP(F6,X1:Y5,2,)</f>
        <v>2</v>
      </c>
      <c r="H6" s="27" t="s">
        <v>25</v>
      </c>
      <c r="I6" s="27">
        <f>VLOOKUP(H6,X1:Y5,2,)</f>
        <v>2</v>
      </c>
      <c r="J6" s="27">
        <f>G6*I6</f>
        <v>4</v>
      </c>
      <c r="K6" s="86"/>
      <c r="L6" s="28" t="s">
        <v>217</v>
      </c>
      <c r="M6" t="s">
        <v>25</v>
      </c>
      <c r="N6" s="26">
        <f>VLOOKUP(M6,X1:Y5,2,)</f>
        <v>2</v>
      </c>
      <c r="O6" t="s">
        <v>25</v>
      </c>
      <c r="P6" s="26">
        <f>VLOOKUP(O6,X1:Y5,2,)</f>
        <v>2</v>
      </c>
      <c r="Q6" s="27">
        <f t="shared" si="0"/>
        <v>4</v>
      </c>
    </row>
    <row r="7" spans="1:25" ht="45" x14ac:dyDescent="0.25">
      <c r="A7" s="6" t="s">
        <v>46</v>
      </c>
      <c r="B7" s="7" t="s">
        <v>21</v>
      </c>
      <c r="C7" s="4" t="s">
        <v>47</v>
      </c>
      <c r="D7" s="5" t="s">
        <v>48</v>
      </c>
      <c r="E7" s="4" t="s">
        <v>49</v>
      </c>
      <c r="F7" s="27" t="s">
        <v>25</v>
      </c>
      <c r="G7" s="26">
        <f>VLOOKUP(F7,X1:Y5,2,)</f>
        <v>2</v>
      </c>
      <c r="H7" s="27" t="s">
        <v>25</v>
      </c>
      <c r="I7" s="27">
        <f>VLOOKUP(H7,X1:Y5,2,)</f>
        <v>2</v>
      </c>
      <c r="J7" s="27">
        <f t="shared" si="1"/>
        <v>4</v>
      </c>
      <c r="K7" s="86"/>
      <c r="L7" s="28" t="s">
        <v>50</v>
      </c>
      <c r="M7" t="s">
        <v>25</v>
      </c>
      <c r="N7" s="26">
        <f>VLOOKUP(M7,X1:Y5,2,)</f>
        <v>2</v>
      </c>
      <c r="O7" t="s">
        <v>25</v>
      </c>
      <c r="P7" s="26">
        <f>VLOOKUP(O7,X1:Y5,2,)</f>
        <v>2</v>
      </c>
      <c r="Q7" s="27">
        <f t="shared" si="0"/>
        <v>4</v>
      </c>
    </row>
    <row r="8" spans="1:25" ht="46.8" x14ac:dyDescent="0.25">
      <c r="A8" s="3" t="s">
        <v>51</v>
      </c>
      <c r="B8" s="7" t="s">
        <v>213</v>
      </c>
      <c r="C8" s="4" t="s">
        <v>215</v>
      </c>
      <c r="D8" s="5" t="s">
        <v>52</v>
      </c>
      <c r="E8" s="4" t="s">
        <v>53</v>
      </c>
      <c r="F8" s="27" t="s">
        <v>25</v>
      </c>
      <c r="G8" s="26">
        <f>VLOOKUP(F8,X1:Y5,2,)</f>
        <v>2</v>
      </c>
      <c r="H8" s="27" t="s">
        <v>25</v>
      </c>
      <c r="I8" s="27">
        <f>VLOOKUP(H8,X1:Y5,2,)</f>
        <v>2</v>
      </c>
      <c r="J8" s="27">
        <f t="shared" si="1"/>
        <v>4</v>
      </c>
      <c r="K8" s="86"/>
      <c r="L8" s="28" t="s">
        <v>218</v>
      </c>
      <c r="M8" t="s">
        <v>25</v>
      </c>
      <c r="N8" s="26">
        <f>VLOOKUP(M8,X1:Y5,2,)</f>
        <v>2</v>
      </c>
      <c r="O8" t="s">
        <v>25</v>
      </c>
      <c r="P8" s="26">
        <f>VLOOKUP(O8,X1:Y5,2,)</f>
        <v>2</v>
      </c>
      <c r="Q8" s="27">
        <f t="shared" si="0"/>
        <v>4</v>
      </c>
    </row>
    <row r="9" spans="1:25" ht="46.8" x14ac:dyDescent="0.25">
      <c r="A9" s="3" t="s">
        <v>54</v>
      </c>
      <c r="B9" s="7" t="s">
        <v>213</v>
      </c>
      <c r="C9" s="4" t="s">
        <v>55</v>
      </c>
      <c r="D9" s="5" t="s">
        <v>56</v>
      </c>
      <c r="E9" s="4" t="s">
        <v>57</v>
      </c>
      <c r="F9" s="27" t="s">
        <v>25</v>
      </c>
      <c r="G9" s="26">
        <f>VLOOKUP(F9,X1:Y5,2,)</f>
        <v>2</v>
      </c>
      <c r="H9" s="27" t="s">
        <v>25</v>
      </c>
      <c r="I9" s="27">
        <f>VLOOKUP(H9,X1:Y5,2,)</f>
        <v>2</v>
      </c>
      <c r="J9" s="27">
        <f t="shared" si="1"/>
        <v>4</v>
      </c>
      <c r="K9" s="86"/>
      <c r="L9" s="28" t="s">
        <v>219</v>
      </c>
      <c r="M9" t="s">
        <v>25</v>
      </c>
      <c r="N9" s="26">
        <f>VLOOKUP(M9,X1:Y5,2,)</f>
        <v>2</v>
      </c>
      <c r="O9" t="s">
        <v>25</v>
      </c>
      <c r="P9" s="26">
        <f>VLOOKUP(O9,X1:Y5,2,)</f>
        <v>2</v>
      </c>
      <c r="Q9" s="27">
        <f t="shared" si="0"/>
        <v>4</v>
      </c>
    </row>
    <row r="10" spans="1:25" ht="30" x14ac:dyDescent="0.25">
      <c r="A10" s="6" t="s">
        <v>58</v>
      </c>
      <c r="B10" s="7" t="s">
        <v>59</v>
      </c>
      <c r="C10" s="4" t="s">
        <v>60</v>
      </c>
      <c r="D10" s="5" t="s">
        <v>56</v>
      </c>
      <c r="E10" s="4" t="s">
        <v>61</v>
      </c>
      <c r="F10" s="27" t="s">
        <v>25</v>
      </c>
      <c r="G10" s="26">
        <f>VLOOKUP(F10,X1:Y5,2,)</f>
        <v>2</v>
      </c>
      <c r="H10" s="27" t="s">
        <v>25</v>
      </c>
      <c r="I10" s="27">
        <f>VLOOKUP(H10,X1:Y5,2,)</f>
        <v>2</v>
      </c>
      <c r="J10" s="27">
        <f t="shared" si="1"/>
        <v>4</v>
      </c>
      <c r="K10" s="86"/>
      <c r="L10" s="28"/>
      <c r="M10" t="s">
        <v>25</v>
      </c>
      <c r="N10" s="26">
        <f>VLOOKUP(M10,X1:Y5,2,)</f>
        <v>2</v>
      </c>
      <c r="O10" t="s">
        <v>25</v>
      </c>
      <c r="P10" s="26">
        <f>VLOOKUP(O10,X1:Y5,2,)</f>
        <v>2</v>
      </c>
      <c r="Q10" s="27">
        <f t="shared" si="0"/>
        <v>4</v>
      </c>
    </row>
    <row r="11" spans="1:25" ht="45" x14ac:dyDescent="0.25">
      <c r="A11" s="6" t="s">
        <v>62</v>
      </c>
      <c r="B11" s="7" t="s">
        <v>63</v>
      </c>
      <c r="C11" s="4" t="s">
        <v>60</v>
      </c>
      <c r="D11" s="5" t="s">
        <v>64</v>
      </c>
      <c r="E11" s="4" t="s">
        <v>65</v>
      </c>
      <c r="F11" s="27" t="s">
        <v>25</v>
      </c>
      <c r="G11" s="26">
        <f>VLOOKUP(F11,X1:Y5,2,)</f>
        <v>2</v>
      </c>
      <c r="H11" s="27" t="s">
        <v>25</v>
      </c>
      <c r="I11" s="27">
        <f>VLOOKUP(H11,X1:Y5,2,)</f>
        <v>2</v>
      </c>
      <c r="J11" s="27">
        <f t="shared" si="1"/>
        <v>4</v>
      </c>
      <c r="K11" s="86"/>
      <c r="L11" s="28" t="s">
        <v>66</v>
      </c>
      <c r="M11" t="s">
        <v>25</v>
      </c>
      <c r="N11" s="26">
        <f>VLOOKUP(M11,X1:Y5,2,)</f>
        <v>2</v>
      </c>
      <c r="O11" t="s">
        <v>25</v>
      </c>
      <c r="P11" s="26">
        <f>VLOOKUP(O11,X1:Y5,2,)</f>
        <v>2</v>
      </c>
      <c r="Q11" s="27">
        <f t="shared" si="0"/>
        <v>4</v>
      </c>
    </row>
    <row r="12" spans="1:25" ht="45" x14ac:dyDescent="0.25">
      <c r="A12" s="6" t="s">
        <v>67</v>
      </c>
      <c r="B12" s="7" t="s">
        <v>68</v>
      </c>
      <c r="C12" s="4" t="s">
        <v>69</v>
      </c>
      <c r="D12" s="5" t="s">
        <v>70</v>
      </c>
      <c r="E12" s="4" t="s">
        <v>71</v>
      </c>
      <c r="F12" s="27" t="s">
        <v>25</v>
      </c>
      <c r="G12" s="26">
        <f>VLOOKUP(F12,X1:Y5,2,)</f>
        <v>2</v>
      </c>
      <c r="H12" s="27" t="s">
        <v>25</v>
      </c>
      <c r="I12" s="27">
        <f>VLOOKUP(H12,X1:Y5,2,)</f>
        <v>2</v>
      </c>
      <c r="J12" s="27">
        <f t="shared" si="1"/>
        <v>4</v>
      </c>
      <c r="K12" s="86"/>
      <c r="L12" s="28" t="s">
        <v>72</v>
      </c>
      <c r="M12" t="s">
        <v>25</v>
      </c>
      <c r="N12" s="26">
        <f>VLOOKUP(M12,X1:Y5,2,)</f>
        <v>2</v>
      </c>
      <c r="O12" t="s">
        <v>25</v>
      </c>
      <c r="P12" s="26">
        <f>VLOOKUP(O12,X1:Y5,2,)</f>
        <v>2</v>
      </c>
      <c r="Q12" s="27">
        <f t="shared" si="0"/>
        <v>4</v>
      </c>
    </row>
    <row r="13" spans="1:25" ht="45" x14ac:dyDescent="0.25">
      <c r="A13" s="6" t="s">
        <v>73</v>
      </c>
      <c r="B13" s="7" t="s">
        <v>74</v>
      </c>
      <c r="C13" s="4" t="s">
        <v>75</v>
      </c>
      <c r="D13" s="5" t="s">
        <v>76</v>
      </c>
      <c r="E13" s="4" t="s">
        <v>71</v>
      </c>
      <c r="F13" s="27" t="s">
        <v>25</v>
      </c>
      <c r="G13" s="26">
        <f>VLOOKUP(F13,X1:Y5,2,)</f>
        <v>2</v>
      </c>
      <c r="H13" s="27" t="s">
        <v>25</v>
      </c>
      <c r="I13" s="27">
        <f>VLOOKUP(H13,X1:Y5,2,)</f>
        <v>2</v>
      </c>
      <c r="J13" s="27">
        <f t="shared" si="1"/>
        <v>4</v>
      </c>
      <c r="K13" s="86"/>
      <c r="L13" s="28" t="s">
        <v>77</v>
      </c>
      <c r="M13" t="s">
        <v>25</v>
      </c>
      <c r="N13" s="26">
        <f>VLOOKUP(M13,X1:Y5,2,)</f>
        <v>2</v>
      </c>
      <c r="O13" t="s">
        <v>25</v>
      </c>
      <c r="P13" s="26">
        <f>VLOOKUP(O13,X1:Y5,2,)</f>
        <v>2</v>
      </c>
      <c r="Q13" s="27">
        <f t="shared" si="0"/>
        <v>4</v>
      </c>
    </row>
    <row r="14" spans="1:25" ht="60" x14ac:dyDescent="0.25">
      <c r="A14" s="6" t="s">
        <v>73</v>
      </c>
      <c r="B14" s="7" t="s">
        <v>74</v>
      </c>
      <c r="C14" s="4" t="s">
        <v>78</v>
      </c>
      <c r="D14" s="5" t="s">
        <v>79</v>
      </c>
      <c r="E14" s="4" t="s">
        <v>80</v>
      </c>
      <c r="F14" s="27" t="s">
        <v>25</v>
      </c>
      <c r="G14" s="26">
        <f>VLOOKUP(F14,X1:Y5,2,)</f>
        <v>2</v>
      </c>
      <c r="H14" s="27" t="s">
        <v>25</v>
      </c>
      <c r="I14" s="27">
        <f>VLOOKUP(H14,X1:Y5,2,)</f>
        <v>2</v>
      </c>
      <c r="J14" s="27">
        <f t="shared" si="1"/>
        <v>4</v>
      </c>
      <c r="K14" s="86"/>
      <c r="L14" s="28" t="s">
        <v>81</v>
      </c>
      <c r="M14" t="s">
        <v>25</v>
      </c>
      <c r="N14" s="26">
        <f>VLOOKUP(M14,X1:Y5,2,)</f>
        <v>2</v>
      </c>
      <c r="O14" t="s">
        <v>25</v>
      </c>
      <c r="P14" s="26">
        <f>VLOOKUP(O14,X1:Y5,2,)</f>
        <v>2</v>
      </c>
      <c r="Q14" s="27">
        <f t="shared" si="0"/>
        <v>4</v>
      </c>
    </row>
    <row r="15" spans="1:25" ht="45" x14ac:dyDescent="0.25">
      <c r="A15" s="6" t="s">
        <v>82</v>
      </c>
      <c r="B15" s="7" t="s">
        <v>214</v>
      </c>
      <c r="C15" s="4" t="s">
        <v>83</v>
      </c>
      <c r="D15" s="5" t="s">
        <v>84</v>
      </c>
      <c r="E15" s="4" t="s">
        <v>85</v>
      </c>
      <c r="F15" s="27" t="s">
        <v>25</v>
      </c>
      <c r="G15" s="26">
        <f>VLOOKUP(F15,X1:Y5,2,)</f>
        <v>2</v>
      </c>
      <c r="H15" s="27" t="s">
        <v>25</v>
      </c>
      <c r="I15" s="27">
        <f>VLOOKUP(H15,X1:Y5,2,)</f>
        <v>2</v>
      </c>
      <c r="J15" s="27">
        <f t="shared" si="1"/>
        <v>4</v>
      </c>
      <c r="K15" s="86"/>
      <c r="L15" s="28" t="s">
        <v>86</v>
      </c>
      <c r="M15" t="s">
        <v>25</v>
      </c>
      <c r="N15" s="26"/>
      <c r="O15" t="s">
        <v>25</v>
      </c>
      <c r="P15" s="26"/>
      <c r="Q15" s="27"/>
    </row>
    <row r="16" spans="1:25" ht="60" x14ac:dyDescent="0.25">
      <c r="A16" s="3" t="s">
        <v>87</v>
      </c>
      <c r="B16" s="7" t="s">
        <v>88</v>
      </c>
      <c r="C16" s="4" t="s">
        <v>89</v>
      </c>
      <c r="D16" s="5" t="s">
        <v>84</v>
      </c>
      <c r="E16" s="4" t="s">
        <v>90</v>
      </c>
      <c r="F16" s="27" t="s">
        <v>25</v>
      </c>
      <c r="G16" s="26">
        <f>VLOOKUP(F16,X1:Y5,2,)</f>
        <v>2</v>
      </c>
      <c r="H16" s="27" t="s">
        <v>25</v>
      </c>
      <c r="I16" s="27">
        <f>VLOOKUP(H16,X1:Y5,2,)</f>
        <v>2</v>
      </c>
      <c r="J16" s="27">
        <f t="shared" si="1"/>
        <v>4</v>
      </c>
      <c r="K16" s="86"/>
      <c r="L16" s="28" t="s">
        <v>91</v>
      </c>
      <c r="M16" t="s">
        <v>25</v>
      </c>
      <c r="N16" s="26">
        <f>VLOOKUP(M16,X1:Y5,2,)</f>
        <v>2</v>
      </c>
      <c r="O16" t="s">
        <v>25</v>
      </c>
      <c r="P16" s="26">
        <f>VLOOKUP(O16,X1:Y5,2,)</f>
        <v>2</v>
      </c>
      <c r="Q16" s="27">
        <f t="shared" si="0"/>
        <v>4</v>
      </c>
    </row>
    <row r="17" spans="1:17" ht="30" x14ac:dyDescent="0.25">
      <c r="A17" s="6" t="s">
        <v>92</v>
      </c>
      <c r="B17" s="7" t="s">
        <v>93</v>
      </c>
      <c r="C17" s="4" t="s">
        <v>94</v>
      </c>
      <c r="D17" s="5" t="s">
        <v>95</v>
      </c>
      <c r="E17" s="4" t="s">
        <v>96</v>
      </c>
      <c r="F17" s="27" t="s">
        <v>25</v>
      </c>
      <c r="G17" s="26">
        <f>VLOOKUP(F17,X1:Y5,2,)</f>
        <v>2</v>
      </c>
      <c r="H17" s="27" t="s">
        <v>25</v>
      </c>
      <c r="I17" s="27">
        <f>VLOOKUP(H17,X1:Y5,2,)</f>
        <v>2</v>
      </c>
      <c r="J17" s="27">
        <f t="shared" si="1"/>
        <v>4</v>
      </c>
      <c r="K17" s="86"/>
      <c r="L17" s="28" t="s">
        <v>97</v>
      </c>
      <c r="M17" t="s">
        <v>25</v>
      </c>
      <c r="N17" s="26">
        <f>VLOOKUP(M17,X1:Y5,2,)</f>
        <v>2</v>
      </c>
      <c r="O17" t="s">
        <v>25</v>
      </c>
      <c r="P17" s="26">
        <f>VLOOKUP(O17,X1:Y5,2,)</f>
        <v>2</v>
      </c>
      <c r="Q17" s="27">
        <f t="shared" si="0"/>
        <v>4</v>
      </c>
    </row>
    <row r="18" spans="1:17" ht="45" x14ac:dyDescent="0.25">
      <c r="A18" s="6" t="s">
        <v>98</v>
      </c>
      <c r="B18" s="7" t="s">
        <v>88</v>
      </c>
      <c r="C18" s="4" t="s">
        <v>99</v>
      </c>
      <c r="D18" s="5" t="s">
        <v>100</v>
      </c>
      <c r="E18" s="4" t="s">
        <v>101</v>
      </c>
      <c r="F18" s="27" t="s">
        <v>25</v>
      </c>
      <c r="G18" s="26">
        <f>VLOOKUP(F18,X1:Y5,2,)</f>
        <v>2</v>
      </c>
      <c r="H18" s="27" t="s">
        <v>25</v>
      </c>
      <c r="I18" s="27">
        <f>VLOOKUP(H18,X1:Y5,2,)</f>
        <v>2</v>
      </c>
      <c r="J18" s="27">
        <f t="shared" si="1"/>
        <v>4</v>
      </c>
      <c r="K18" s="86"/>
      <c r="L18" s="28" t="s">
        <v>97</v>
      </c>
      <c r="M18" t="s">
        <v>25</v>
      </c>
      <c r="N18" s="26">
        <f>VLOOKUP(M18,X1:Y5,2,)</f>
        <v>2</v>
      </c>
      <c r="O18" t="s">
        <v>25</v>
      </c>
      <c r="P18" s="26">
        <f>VLOOKUP(O18,X1:Y5,2,)</f>
        <v>2</v>
      </c>
      <c r="Q18" s="27">
        <f t="shared" si="0"/>
        <v>4</v>
      </c>
    </row>
    <row r="19" spans="1:17" ht="60" x14ac:dyDescent="0.25">
      <c r="A19" s="3" t="s">
        <v>102</v>
      </c>
      <c r="B19" s="7" t="s">
        <v>103</v>
      </c>
      <c r="C19" s="4" t="s">
        <v>104</v>
      </c>
      <c r="D19" s="5" t="s">
        <v>84</v>
      </c>
      <c r="E19" s="4" t="s">
        <v>105</v>
      </c>
      <c r="F19" s="27" t="s">
        <v>25</v>
      </c>
      <c r="G19" s="26">
        <f>VLOOKUP(F19,X1:Y5,2,)</f>
        <v>2</v>
      </c>
      <c r="H19" s="27" t="s">
        <v>25</v>
      </c>
      <c r="I19" s="27">
        <f>VLOOKUP(H19,X1:Y5,2,)</f>
        <v>2</v>
      </c>
      <c r="J19" s="27">
        <f t="shared" si="1"/>
        <v>4</v>
      </c>
      <c r="K19" s="86"/>
      <c r="L19" s="28" t="s">
        <v>106</v>
      </c>
      <c r="M19" t="s">
        <v>25</v>
      </c>
      <c r="N19" s="26">
        <f>VLOOKUP(M19,X1:Y5,2,)</f>
        <v>2</v>
      </c>
      <c r="O19" t="s">
        <v>25</v>
      </c>
      <c r="P19" s="26">
        <f>VLOOKUP(O19,X1:Y5,2,)</f>
        <v>2</v>
      </c>
      <c r="Q19" s="27">
        <f t="shared" si="0"/>
        <v>4</v>
      </c>
    </row>
    <row r="20" spans="1:17" ht="60" x14ac:dyDescent="0.25">
      <c r="A20" s="3" t="s">
        <v>107</v>
      </c>
      <c r="B20" s="7" t="s">
        <v>88</v>
      </c>
      <c r="C20" s="4" t="s">
        <v>108</v>
      </c>
      <c r="D20" s="5" t="s">
        <v>84</v>
      </c>
      <c r="E20" s="4" t="s">
        <v>109</v>
      </c>
      <c r="F20" s="27" t="s">
        <v>25</v>
      </c>
      <c r="G20" s="26">
        <f>VLOOKUP(F20,X1:Y5,2,)</f>
        <v>2</v>
      </c>
      <c r="H20" s="27" t="s">
        <v>19</v>
      </c>
      <c r="I20" s="27">
        <f>VLOOKUP(H20,X1:Y5,2,)</f>
        <v>1</v>
      </c>
      <c r="J20" s="27">
        <f t="shared" si="1"/>
        <v>2</v>
      </c>
      <c r="K20" s="86"/>
      <c r="L20" s="28" t="s">
        <v>110</v>
      </c>
      <c r="M20" t="s">
        <v>25</v>
      </c>
      <c r="N20" s="26">
        <f>VLOOKUP(M20,X1:Y5,2,)</f>
        <v>2</v>
      </c>
      <c r="O20" t="s">
        <v>25</v>
      </c>
      <c r="P20" s="26">
        <f>VLOOKUP(O20,X1:Y5,2,)</f>
        <v>2</v>
      </c>
      <c r="Q20" s="27">
        <f t="shared" si="0"/>
        <v>4</v>
      </c>
    </row>
    <row r="21" spans="1:17" ht="75" x14ac:dyDescent="0.25">
      <c r="A21" s="6" t="s">
        <v>111</v>
      </c>
      <c r="B21" s="7" t="s">
        <v>112</v>
      </c>
      <c r="C21" s="4" t="s">
        <v>113</v>
      </c>
      <c r="D21" s="5" t="s">
        <v>95</v>
      </c>
      <c r="E21" s="4" t="s">
        <v>114</v>
      </c>
      <c r="F21" s="27" t="s">
        <v>25</v>
      </c>
      <c r="G21" s="26">
        <f>VLOOKUP(F21,X1:Y5,2,)</f>
        <v>2</v>
      </c>
      <c r="H21" s="27" t="s">
        <v>25</v>
      </c>
      <c r="I21" s="27">
        <f>VLOOKUP(H21,X1:Y5,2,)</f>
        <v>2</v>
      </c>
      <c r="J21" s="27">
        <f t="shared" si="1"/>
        <v>4</v>
      </c>
      <c r="K21" s="86"/>
      <c r="L21" s="28" t="s">
        <v>115</v>
      </c>
      <c r="M21" t="s">
        <v>25</v>
      </c>
      <c r="N21" s="26">
        <f>VLOOKUP(M21,X1:Y5,2,)</f>
        <v>2</v>
      </c>
      <c r="O21" t="s">
        <v>25</v>
      </c>
      <c r="P21" s="26">
        <f>VLOOKUP(O21,X1:Y5,2,)</f>
        <v>2</v>
      </c>
      <c r="Q21" s="27">
        <f t="shared" si="0"/>
        <v>4</v>
      </c>
    </row>
    <row r="22" spans="1:17" ht="75" x14ac:dyDescent="0.25">
      <c r="A22" s="3" t="s">
        <v>116</v>
      </c>
      <c r="B22" s="7" t="s">
        <v>117</v>
      </c>
      <c r="C22" s="4" t="s">
        <v>118</v>
      </c>
      <c r="D22" s="5" t="s">
        <v>95</v>
      </c>
      <c r="E22" s="4" t="s">
        <v>41</v>
      </c>
      <c r="F22" s="27" t="s">
        <v>25</v>
      </c>
      <c r="G22" s="26">
        <f>VLOOKUP(F22,X1:Y5,2,)</f>
        <v>2</v>
      </c>
      <c r="H22" s="27" t="s">
        <v>25</v>
      </c>
      <c r="I22" s="27">
        <f>VLOOKUP(H22,X1:Y5,2,)</f>
        <v>2</v>
      </c>
      <c r="J22" s="27">
        <f t="shared" si="1"/>
        <v>4</v>
      </c>
      <c r="K22" s="86"/>
      <c r="L22" s="28" t="s">
        <v>115</v>
      </c>
      <c r="M22" t="s">
        <v>25</v>
      </c>
      <c r="N22" s="26">
        <f>VLOOKUP(M22,X1:Y5,2,)</f>
        <v>2</v>
      </c>
      <c r="O22" t="s">
        <v>25</v>
      </c>
      <c r="P22" s="26">
        <f>VLOOKUP(O22,X1:Y5,2,)</f>
        <v>2</v>
      </c>
      <c r="Q22" s="27">
        <f t="shared" si="0"/>
        <v>4</v>
      </c>
    </row>
    <row r="23" spans="1:17" ht="31.2" x14ac:dyDescent="0.25">
      <c r="A23" s="3" t="s">
        <v>119</v>
      </c>
      <c r="B23" s="7" t="s">
        <v>120</v>
      </c>
      <c r="C23" s="4" t="s">
        <v>121</v>
      </c>
      <c r="D23" s="5" t="s">
        <v>95</v>
      </c>
      <c r="E23" s="4" t="s">
        <v>114</v>
      </c>
      <c r="F23" s="27" t="s">
        <v>25</v>
      </c>
      <c r="G23" s="26">
        <f>VLOOKUP(F23,X1:Y5,2,)</f>
        <v>2</v>
      </c>
      <c r="H23" s="27" t="s">
        <v>25</v>
      </c>
      <c r="I23" s="27">
        <f>VLOOKUP(H23,X1:Y5,2,)</f>
        <v>2</v>
      </c>
      <c r="J23" s="27">
        <f t="shared" si="1"/>
        <v>4</v>
      </c>
      <c r="K23" s="86"/>
      <c r="L23" s="28" t="s">
        <v>97</v>
      </c>
      <c r="M23" t="s">
        <v>25</v>
      </c>
      <c r="N23" s="26">
        <f>VLOOKUP(M23,X1:Y5,2,)</f>
        <v>2</v>
      </c>
      <c r="O23" t="s">
        <v>25</v>
      </c>
      <c r="P23" s="26">
        <f>VLOOKUP(O23,X1:Y5,2,)</f>
        <v>2</v>
      </c>
      <c r="Q23" s="27">
        <f t="shared" si="0"/>
        <v>4</v>
      </c>
    </row>
    <row r="24" spans="1:17" ht="60" x14ac:dyDescent="0.25">
      <c r="A24" s="6" t="s">
        <v>122</v>
      </c>
      <c r="B24" s="7" t="s">
        <v>123</v>
      </c>
      <c r="C24" s="4" t="s">
        <v>124</v>
      </c>
      <c r="D24" s="5" t="s">
        <v>125</v>
      </c>
      <c r="E24" s="4" t="s">
        <v>126</v>
      </c>
      <c r="F24" s="27" t="s">
        <v>25</v>
      </c>
      <c r="G24" s="26">
        <f>VLOOKUP(F24,X1:Y5,2,)</f>
        <v>2</v>
      </c>
      <c r="H24" s="27" t="s">
        <v>25</v>
      </c>
      <c r="I24" s="27">
        <f>VLOOKUP(H24,X1:Y5,2,)</f>
        <v>2</v>
      </c>
      <c r="J24" s="27">
        <f t="shared" si="1"/>
        <v>4</v>
      </c>
      <c r="K24" s="86"/>
      <c r="L24" s="28" t="s">
        <v>127</v>
      </c>
      <c r="M24" t="s">
        <v>25</v>
      </c>
      <c r="N24" s="26">
        <f>VLOOKUP(M24,X1:Y5,2,)</f>
        <v>2</v>
      </c>
      <c r="O24" t="s">
        <v>25</v>
      </c>
      <c r="P24" s="26">
        <f>VLOOKUP(O24,X1:Y5,2,)</f>
        <v>2</v>
      </c>
      <c r="Q24" s="27">
        <f t="shared" si="0"/>
        <v>4</v>
      </c>
    </row>
    <row r="25" spans="1:17" ht="60" x14ac:dyDescent="0.25">
      <c r="A25" s="3" t="s">
        <v>128</v>
      </c>
      <c r="B25" s="7" t="s">
        <v>129</v>
      </c>
      <c r="C25" s="4" t="s">
        <v>130</v>
      </c>
      <c r="D25" s="5" t="s">
        <v>131</v>
      </c>
      <c r="E25" s="4" t="s">
        <v>132</v>
      </c>
      <c r="F25" s="27" t="s">
        <v>25</v>
      </c>
      <c r="G25" s="26">
        <f>VLOOKUP(F25,X1:Y5,2,)</f>
        <v>2</v>
      </c>
      <c r="H25" s="27" t="s">
        <v>25</v>
      </c>
      <c r="I25" s="27">
        <f>VLOOKUP(H25,X1:Y5,2,)</f>
        <v>2</v>
      </c>
      <c r="J25" s="27">
        <f t="shared" si="1"/>
        <v>4</v>
      </c>
      <c r="K25" s="86"/>
      <c r="L25" s="28" t="s">
        <v>133</v>
      </c>
      <c r="M25" t="s">
        <v>25</v>
      </c>
      <c r="N25" s="26">
        <f>VLOOKUP(M25,X1:Y5,2,)</f>
        <v>2</v>
      </c>
      <c r="O25" t="s">
        <v>25</v>
      </c>
      <c r="P25" s="26">
        <f>VLOOKUP(O25,X1:Y5,2,)</f>
        <v>2</v>
      </c>
      <c r="Q25" s="27">
        <f t="shared" si="0"/>
        <v>4</v>
      </c>
    </row>
    <row r="26" spans="1:17" ht="31.2" x14ac:dyDescent="0.25">
      <c r="A26" s="3" t="s">
        <v>134</v>
      </c>
      <c r="B26" s="7" t="s">
        <v>93</v>
      </c>
      <c r="C26" s="4" t="s">
        <v>135</v>
      </c>
      <c r="D26" s="5" t="s">
        <v>131</v>
      </c>
      <c r="E26" s="4" t="s">
        <v>114</v>
      </c>
      <c r="F26" s="27" t="s">
        <v>25</v>
      </c>
      <c r="G26" s="26">
        <f>VLOOKUP(F26,X1:Y5,2,)</f>
        <v>2</v>
      </c>
      <c r="H26" s="27" t="s">
        <v>25</v>
      </c>
      <c r="I26" s="27">
        <f>VLOOKUP(H26,X1:Y5,2,)</f>
        <v>2</v>
      </c>
      <c r="J26" s="27">
        <f t="shared" si="1"/>
        <v>4</v>
      </c>
      <c r="K26" s="86"/>
      <c r="L26" s="28" t="s">
        <v>136</v>
      </c>
      <c r="M26" t="s">
        <v>25</v>
      </c>
      <c r="N26" s="26">
        <f>VLOOKUP(M26,X1:Y5,2,)</f>
        <v>2</v>
      </c>
      <c r="O26" t="s">
        <v>25</v>
      </c>
      <c r="P26" s="26">
        <f>VLOOKUP(O26,X1:Y5,2,)</f>
        <v>2</v>
      </c>
      <c r="Q26" s="27">
        <f t="shared" si="0"/>
        <v>4</v>
      </c>
    </row>
    <row r="27" spans="1:17" ht="30" x14ac:dyDescent="0.25">
      <c r="A27" s="6" t="s">
        <v>137</v>
      </c>
      <c r="B27" s="7" t="s">
        <v>138</v>
      </c>
      <c r="C27" s="4" t="s">
        <v>139</v>
      </c>
      <c r="D27" s="5" t="s">
        <v>140</v>
      </c>
      <c r="E27" s="4" t="s">
        <v>114</v>
      </c>
      <c r="F27" s="27" t="s">
        <v>25</v>
      </c>
      <c r="G27" s="26">
        <f>VLOOKUP(F27,X1:Y5,2,)</f>
        <v>2</v>
      </c>
      <c r="H27" s="27" t="s">
        <v>25</v>
      </c>
      <c r="I27" s="27">
        <f>VLOOKUP(H27,X1:Y5,2,)</f>
        <v>2</v>
      </c>
      <c r="J27" s="27">
        <f t="shared" si="1"/>
        <v>4</v>
      </c>
      <c r="K27" s="86"/>
      <c r="L27" s="28" t="s">
        <v>136</v>
      </c>
      <c r="M27" t="s">
        <v>25</v>
      </c>
      <c r="N27" s="26">
        <f>VLOOKUP(M27,X1:Y5,2,)</f>
        <v>2</v>
      </c>
      <c r="O27" t="s">
        <v>25</v>
      </c>
      <c r="P27" s="26">
        <f>VLOOKUP(O27,X1:Y5,2,)</f>
        <v>2</v>
      </c>
      <c r="Q27" s="27">
        <f t="shared" si="0"/>
        <v>4</v>
      </c>
    </row>
    <row r="28" spans="1:17" ht="30" x14ac:dyDescent="0.25">
      <c r="A28" s="6" t="s">
        <v>141</v>
      </c>
      <c r="B28" s="7" t="s">
        <v>142</v>
      </c>
      <c r="C28" s="4" t="s">
        <v>143</v>
      </c>
      <c r="D28" s="5" t="s">
        <v>144</v>
      </c>
      <c r="E28" s="4" t="s">
        <v>41</v>
      </c>
      <c r="F28" s="27" t="s">
        <v>25</v>
      </c>
      <c r="G28" s="26">
        <f>VLOOKUP(F28,X1:Y5,2,)</f>
        <v>2</v>
      </c>
      <c r="H28" s="27" t="s">
        <v>25</v>
      </c>
      <c r="I28" s="27">
        <f>VLOOKUP(H28,X1:Y5,2,)</f>
        <v>2</v>
      </c>
      <c r="J28" s="27">
        <f t="shared" si="1"/>
        <v>4</v>
      </c>
      <c r="K28" s="86"/>
      <c r="L28" s="28" t="s">
        <v>145</v>
      </c>
      <c r="M28" t="s">
        <v>25</v>
      </c>
      <c r="N28" s="26">
        <f>VLOOKUP(M28,X1:Y5,2,)</f>
        <v>2</v>
      </c>
      <c r="O28" t="s">
        <v>25</v>
      </c>
      <c r="P28" s="26">
        <f>VLOOKUP(O28,X1:Y5,2,)</f>
        <v>2</v>
      </c>
      <c r="Q28" s="27">
        <f t="shared" si="0"/>
        <v>4</v>
      </c>
    </row>
  </sheetData>
  <conditionalFormatting sqref="J2:J28">
    <cfRule type="cellIs" dxfId="5" priority="88" operator="between">
      <formula>15</formula>
      <formula>25</formula>
    </cfRule>
    <cfRule type="cellIs" dxfId="4" priority="89" operator="between">
      <formula>8</formula>
      <formula>14</formula>
    </cfRule>
    <cfRule type="cellIs" dxfId="3" priority="90" operator="between">
      <formula>1</formula>
      <formula>7</formula>
    </cfRule>
  </conditionalFormatting>
  <conditionalFormatting sqref="Q2:Q28">
    <cfRule type="cellIs" dxfId="2" priority="4" operator="between">
      <formula>15</formula>
      <formula>25</formula>
    </cfRule>
    <cfRule type="cellIs" dxfId="1" priority="5" operator="between">
      <formula>8</formula>
      <formula>14</formula>
    </cfRule>
    <cfRule type="cellIs" dxfId="0" priority="6" operator="between">
      <formula>1</formula>
      <formula>7</formula>
    </cfRule>
  </conditionalFormatting>
  <dataValidations count="1">
    <dataValidation type="list" allowBlank="1" showInputMessage="1" showErrorMessage="1" sqref="M2:M28 O2:O28" xr:uid="{00000000-0002-0000-0000-000000000000}">
      <formula1>$X$1:$X$5</formula1>
    </dataValidation>
  </dataValidations>
  <pageMargins left="0.7" right="0.7" top="0.78740157499999996" bottom="0.78740157499999996"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'Hilfsmittel+Definitionen'!$B$26:$B$30</xm:f>
          </x14:formula1>
          <xm:sqref>H2:H28 F2:F28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4"/>
  <sheetViews>
    <sheetView topLeftCell="A15" zoomScale="68" workbookViewId="0">
      <selection activeCell="F17" sqref="F17"/>
    </sheetView>
  </sheetViews>
  <sheetFormatPr baseColWidth="10" defaultColWidth="10.90625" defaultRowHeight="15" x14ac:dyDescent="0.25"/>
  <cols>
    <col min="1" max="1" width="7.36328125" style="8" customWidth="1"/>
    <col min="2" max="2" width="11.08984375" style="8" customWidth="1"/>
    <col min="3" max="3" width="5.36328125" style="8" bestFit="1" customWidth="1"/>
    <col min="4" max="4" width="16.90625" style="8" customWidth="1"/>
    <col min="5" max="5" width="33.26953125" style="8" customWidth="1"/>
    <col min="6" max="6" width="29.36328125" style="8" customWidth="1"/>
    <col min="7" max="7" width="26" style="8" customWidth="1"/>
    <col min="8" max="16384" width="10.90625" style="8"/>
  </cols>
  <sheetData>
    <row r="1" spans="4:6" ht="22.8" x14ac:dyDescent="0.25">
      <c r="D1" s="93" t="s">
        <v>146</v>
      </c>
      <c r="E1" s="93"/>
      <c r="F1" s="93"/>
    </row>
    <row r="2" spans="4:6" ht="22.8" x14ac:dyDescent="0.25">
      <c r="D2" s="62"/>
      <c r="E2" s="62"/>
      <c r="F2" s="62"/>
    </row>
    <row r="16" spans="4:6" ht="15.6" thickBot="1" x14ac:dyDescent="0.3"/>
    <row r="17" spans="2:9" x14ac:dyDescent="0.25">
      <c r="C17" s="97" t="s">
        <v>147</v>
      </c>
      <c r="D17" s="98"/>
      <c r="E17" s="99"/>
      <c r="F17" s="69"/>
    </row>
    <row r="18" spans="2:9" x14ac:dyDescent="0.25">
      <c r="C18" s="9" t="s">
        <v>148</v>
      </c>
      <c r="D18" s="10" t="s">
        <v>149</v>
      </c>
      <c r="E18" s="67" t="s">
        <v>150</v>
      </c>
      <c r="F18" s="66"/>
    </row>
    <row r="19" spans="2:9" x14ac:dyDescent="0.25">
      <c r="C19" s="11" t="s">
        <v>151</v>
      </c>
      <c r="D19" s="12" t="s">
        <v>152</v>
      </c>
      <c r="E19" s="68" t="s">
        <v>153</v>
      </c>
      <c r="F19" s="63"/>
    </row>
    <row r="20" spans="2:9" x14ac:dyDescent="0.25">
      <c r="C20" s="11" t="s">
        <v>154</v>
      </c>
      <c r="D20" s="13" t="s">
        <v>155</v>
      </c>
      <c r="E20" s="68" t="s">
        <v>156</v>
      </c>
      <c r="F20" s="63"/>
    </row>
    <row r="21" spans="2:9" ht="15.6" thickBot="1" x14ac:dyDescent="0.3">
      <c r="C21" s="14" t="s">
        <v>157</v>
      </c>
      <c r="D21" s="15" t="s">
        <v>158</v>
      </c>
      <c r="E21" s="16" t="s">
        <v>159</v>
      </c>
      <c r="F21" s="61"/>
    </row>
    <row r="22" spans="2:9" x14ac:dyDescent="0.25">
      <c r="C22" s="64"/>
      <c r="D22" s="65"/>
      <c r="E22" s="63"/>
      <c r="F22" s="63"/>
    </row>
    <row r="23" spans="2:9" ht="15.6" thickBot="1" x14ac:dyDescent="0.3"/>
    <row r="24" spans="2:9" x14ac:dyDescent="0.25">
      <c r="B24" s="94" t="s">
        <v>160</v>
      </c>
      <c r="C24" s="95"/>
      <c r="D24" s="95"/>
      <c r="E24" s="95"/>
      <c r="F24" s="95"/>
      <c r="G24" s="96"/>
    </row>
    <row r="25" spans="2:9" ht="27.6" x14ac:dyDescent="0.25">
      <c r="B25" s="70" t="s">
        <v>161</v>
      </c>
      <c r="C25" s="17" t="s">
        <v>8</v>
      </c>
      <c r="D25" s="17" t="s">
        <v>162</v>
      </c>
      <c r="E25" s="17" t="s">
        <v>163</v>
      </c>
      <c r="F25" s="17" t="s">
        <v>164</v>
      </c>
      <c r="G25" s="71" t="s">
        <v>165</v>
      </c>
    </row>
    <row r="26" spans="2:9" ht="39.9" customHeight="1" x14ac:dyDescent="0.25">
      <c r="B26" s="72" t="s">
        <v>19</v>
      </c>
      <c r="C26" s="18">
        <v>1</v>
      </c>
      <c r="D26" s="19" t="s">
        <v>166</v>
      </c>
      <c r="E26" s="19" t="s">
        <v>167</v>
      </c>
      <c r="F26" s="19" t="s">
        <v>168</v>
      </c>
      <c r="G26" s="73" t="s">
        <v>169</v>
      </c>
      <c r="I26" s="20"/>
    </row>
    <row r="27" spans="2:9" ht="41.4" x14ac:dyDescent="0.25">
      <c r="B27" s="72" t="s">
        <v>25</v>
      </c>
      <c r="C27" s="18">
        <v>2</v>
      </c>
      <c r="D27" s="19" t="s">
        <v>170</v>
      </c>
      <c r="E27" s="19" t="s">
        <v>171</v>
      </c>
      <c r="F27" s="19" t="s">
        <v>168</v>
      </c>
      <c r="G27" s="73" t="s">
        <v>172</v>
      </c>
      <c r="I27" s="20"/>
    </row>
    <row r="28" spans="2:9" ht="39.9" customHeight="1" x14ac:dyDescent="0.25">
      <c r="B28" s="72" t="s">
        <v>31</v>
      </c>
      <c r="C28" s="18">
        <v>3</v>
      </c>
      <c r="D28" s="19" t="s">
        <v>173</v>
      </c>
      <c r="E28" s="19" t="s">
        <v>174</v>
      </c>
      <c r="F28" s="19" t="s">
        <v>175</v>
      </c>
      <c r="G28" s="73" t="s">
        <v>176</v>
      </c>
    </row>
    <row r="29" spans="2:9" ht="41.4" x14ac:dyDescent="0.25">
      <c r="B29" s="72" t="s">
        <v>37</v>
      </c>
      <c r="C29" s="18">
        <v>4</v>
      </c>
      <c r="D29" s="19" t="s">
        <v>177</v>
      </c>
      <c r="E29" s="19" t="s">
        <v>178</v>
      </c>
      <c r="F29" s="19" t="s">
        <v>179</v>
      </c>
      <c r="G29" s="73" t="s">
        <v>180</v>
      </c>
    </row>
    <row r="30" spans="2:9" ht="42" thickBot="1" x14ac:dyDescent="0.3">
      <c r="B30" s="74" t="s">
        <v>42</v>
      </c>
      <c r="C30" s="75">
        <v>5</v>
      </c>
      <c r="D30" s="76" t="s">
        <v>181</v>
      </c>
      <c r="E30" s="76" t="s">
        <v>182</v>
      </c>
      <c r="F30" s="76" t="s">
        <v>183</v>
      </c>
      <c r="G30" s="77" t="s">
        <v>184</v>
      </c>
    </row>
    <row r="31" spans="2:9" ht="15.6" thickBot="1" x14ac:dyDescent="0.3"/>
    <row r="32" spans="2:9" ht="22.8" x14ac:dyDescent="0.25">
      <c r="B32" s="102" t="s">
        <v>185</v>
      </c>
      <c r="C32" s="103"/>
      <c r="D32" s="103"/>
      <c r="E32" s="103"/>
      <c r="F32" s="104"/>
      <c r="G32" s="105"/>
    </row>
    <row r="33" spans="2:7" ht="46.8" x14ac:dyDescent="0.25">
      <c r="B33" s="21" t="s">
        <v>186</v>
      </c>
      <c r="C33" s="22" t="s">
        <v>8</v>
      </c>
      <c r="D33" s="106" t="s">
        <v>187</v>
      </c>
      <c r="E33" s="110"/>
      <c r="F33" s="106" t="s">
        <v>188</v>
      </c>
      <c r="G33" s="107"/>
    </row>
    <row r="34" spans="2:7" ht="15.6" x14ac:dyDescent="0.25">
      <c r="B34" s="23" t="s">
        <v>19</v>
      </c>
      <c r="C34" s="3">
        <v>1</v>
      </c>
      <c r="D34" s="108" t="s">
        <v>189</v>
      </c>
      <c r="E34" s="110"/>
      <c r="F34" s="108" t="s">
        <v>190</v>
      </c>
      <c r="G34" s="107"/>
    </row>
    <row r="35" spans="2:7" ht="15.6" x14ac:dyDescent="0.25">
      <c r="B35" s="23" t="s">
        <v>25</v>
      </c>
      <c r="C35" s="3">
        <v>2</v>
      </c>
      <c r="D35" s="108" t="s">
        <v>191</v>
      </c>
      <c r="E35" s="110"/>
      <c r="F35" s="108" t="s">
        <v>192</v>
      </c>
      <c r="G35" s="107"/>
    </row>
    <row r="36" spans="2:7" ht="15.6" x14ac:dyDescent="0.25">
      <c r="B36" s="23" t="s">
        <v>31</v>
      </c>
      <c r="C36" s="3">
        <v>3</v>
      </c>
      <c r="D36" s="108" t="s">
        <v>193</v>
      </c>
      <c r="E36" s="110"/>
      <c r="F36" s="108" t="s">
        <v>194</v>
      </c>
      <c r="G36" s="107"/>
    </row>
    <row r="37" spans="2:7" ht="15.6" x14ac:dyDescent="0.25">
      <c r="B37" s="23" t="s">
        <v>37</v>
      </c>
      <c r="C37" s="3">
        <v>4</v>
      </c>
      <c r="D37" s="108" t="s">
        <v>195</v>
      </c>
      <c r="E37" s="110"/>
      <c r="F37" s="108" t="s">
        <v>196</v>
      </c>
      <c r="G37" s="107"/>
    </row>
    <row r="38" spans="2:7" ht="16.2" thickBot="1" x14ac:dyDescent="0.3">
      <c r="B38" s="24" t="s">
        <v>42</v>
      </c>
      <c r="C38" s="25">
        <v>5</v>
      </c>
      <c r="D38" s="100" t="s">
        <v>197</v>
      </c>
      <c r="E38" s="101"/>
      <c r="F38" s="100" t="s">
        <v>198</v>
      </c>
      <c r="G38" s="109"/>
    </row>
    <row r="41" spans="2:7" x14ac:dyDescent="0.25">
      <c r="D41"/>
    </row>
    <row r="42" spans="2:7" x14ac:dyDescent="0.25">
      <c r="D42"/>
    </row>
    <row r="43" spans="2:7" x14ac:dyDescent="0.25">
      <c r="D43"/>
    </row>
    <row r="44" spans="2:7" x14ac:dyDescent="0.25">
      <c r="D44"/>
    </row>
  </sheetData>
  <mergeCells count="16">
    <mergeCell ref="D1:F1"/>
    <mergeCell ref="B24:G24"/>
    <mergeCell ref="C17:E17"/>
    <mergeCell ref="D38:E38"/>
    <mergeCell ref="B32:G32"/>
    <mergeCell ref="F33:G33"/>
    <mergeCell ref="F34:G34"/>
    <mergeCell ref="F35:G35"/>
    <mergeCell ref="F36:G36"/>
    <mergeCell ref="F37:G37"/>
    <mergeCell ref="F38:G38"/>
    <mergeCell ref="D33:E33"/>
    <mergeCell ref="D34:E34"/>
    <mergeCell ref="D35:E35"/>
    <mergeCell ref="D36:E36"/>
    <mergeCell ref="D37:E37"/>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3"/>
  <sheetViews>
    <sheetView tabSelected="1" zoomScale="79" workbookViewId="0">
      <selection activeCell="H26" sqref="H26"/>
    </sheetView>
  </sheetViews>
  <sheetFormatPr baseColWidth="10" defaultColWidth="11.453125" defaultRowHeight="15" x14ac:dyDescent="0.25"/>
  <cols>
    <col min="1" max="1" width="2.26953125" customWidth="1"/>
    <col min="2" max="2" width="2.08984375" customWidth="1"/>
    <col min="3" max="3" width="3.7265625" customWidth="1"/>
    <col min="4" max="4" width="10" bestFit="1" customWidth="1"/>
    <col min="5" max="5" width="1.90625" bestFit="1" customWidth="1"/>
    <col min="11" max="11" width="1.90625" customWidth="1"/>
  </cols>
  <sheetData>
    <row r="1" spans="2:11" ht="26.25" customHeight="1" thickBot="1" x14ac:dyDescent="0.3"/>
    <row r="2" spans="2:11" ht="15.6" thickBot="1" x14ac:dyDescent="0.3">
      <c r="B2" s="29"/>
      <c r="C2" s="30"/>
      <c r="D2" s="30"/>
      <c r="E2" s="30"/>
      <c r="F2" s="30"/>
      <c r="G2" s="30"/>
      <c r="H2" s="30"/>
      <c r="I2" s="30"/>
      <c r="J2" s="30"/>
      <c r="K2" s="31"/>
    </row>
    <row r="3" spans="2:11" ht="15.6" thickBot="1" x14ac:dyDescent="0.3">
      <c r="B3" s="32"/>
      <c r="C3" s="111" t="s">
        <v>199</v>
      </c>
      <c r="D3" s="33"/>
      <c r="E3" s="33"/>
      <c r="F3" s="114" t="s">
        <v>200</v>
      </c>
      <c r="G3" s="115"/>
      <c r="H3" s="115"/>
      <c r="I3" s="115"/>
      <c r="J3" s="116"/>
      <c r="K3" s="34"/>
    </row>
    <row r="4" spans="2:11" ht="15.75" customHeight="1" x14ac:dyDescent="0.25">
      <c r="B4" s="32"/>
      <c r="C4" s="112"/>
      <c r="D4" s="33"/>
      <c r="E4" s="33"/>
      <c r="F4" s="33"/>
      <c r="G4" s="33"/>
      <c r="H4" s="33"/>
      <c r="I4" s="33"/>
      <c r="J4" s="33"/>
      <c r="K4" s="34"/>
    </row>
    <row r="5" spans="2:11" ht="30" customHeight="1" x14ac:dyDescent="0.25">
      <c r="B5" s="32"/>
      <c r="C5" s="112"/>
      <c r="D5" s="35" t="s">
        <v>42</v>
      </c>
      <c r="E5" s="36">
        <v>5</v>
      </c>
      <c r="F5" s="37">
        <v>5</v>
      </c>
      <c r="G5" s="38">
        <v>10</v>
      </c>
      <c r="H5" s="39">
        <v>15</v>
      </c>
      <c r="I5" s="39">
        <v>20</v>
      </c>
      <c r="J5" s="39">
        <v>25</v>
      </c>
      <c r="K5" s="34"/>
    </row>
    <row r="6" spans="2:11" ht="15.6" thickBot="1" x14ac:dyDescent="0.3">
      <c r="B6" s="32"/>
      <c r="C6" s="112"/>
      <c r="D6" s="35" t="s">
        <v>37</v>
      </c>
      <c r="E6" s="36">
        <v>4</v>
      </c>
      <c r="F6" s="37">
        <v>4</v>
      </c>
      <c r="G6" s="40">
        <v>8</v>
      </c>
      <c r="H6" s="41">
        <v>12</v>
      </c>
      <c r="I6" s="39">
        <v>16</v>
      </c>
      <c r="J6" s="39">
        <v>20</v>
      </c>
      <c r="K6" s="34"/>
    </row>
    <row r="7" spans="2:11" ht="15.6" thickBot="1" x14ac:dyDescent="0.3">
      <c r="B7" s="32"/>
      <c r="C7" s="112"/>
      <c r="D7" s="35" t="s">
        <v>31</v>
      </c>
      <c r="E7" s="36">
        <v>3</v>
      </c>
      <c r="F7" s="42">
        <v>3</v>
      </c>
      <c r="G7" s="43">
        <v>6</v>
      </c>
      <c r="H7" s="38">
        <v>9</v>
      </c>
      <c r="I7" s="41">
        <v>12</v>
      </c>
      <c r="J7" s="39">
        <v>15</v>
      </c>
      <c r="K7" s="34"/>
    </row>
    <row r="8" spans="2:11" ht="15.6" thickBot="1" x14ac:dyDescent="0.3">
      <c r="B8" s="32"/>
      <c r="C8" s="112"/>
      <c r="D8" s="35" t="s">
        <v>25</v>
      </c>
      <c r="E8" s="36">
        <v>2</v>
      </c>
      <c r="F8" s="42">
        <v>2</v>
      </c>
      <c r="G8" s="42">
        <v>4</v>
      </c>
      <c r="H8" s="43">
        <v>6</v>
      </c>
      <c r="I8" s="44">
        <v>8</v>
      </c>
      <c r="J8" s="44">
        <v>10</v>
      </c>
      <c r="K8" s="34"/>
    </row>
    <row r="9" spans="2:11" ht="30" customHeight="1" x14ac:dyDescent="0.25">
      <c r="B9" s="32"/>
      <c r="C9" s="112"/>
      <c r="D9" s="35" t="s">
        <v>19</v>
      </c>
      <c r="E9" s="36">
        <v>1</v>
      </c>
      <c r="F9" s="42">
        <v>1</v>
      </c>
      <c r="G9" s="42">
        <v>2</v>
      </c>
      <c r="H9" s="42">
        <v>3</v>
      </c>
      <c r="I9" s="45">
        <v>4</v>
      </c>
      <c r="J9" s="46">
        <v>5</v>
      </c>
      <c r="K9" s="34"/>
    </row>
    <row r="10" spans="2:11" ht="15.6" thickBot="1" x14ac:dyDescent="0.3">
      <c r="B10" s="32"/>
      <c r="C10" s="113"/>
      <c r="D10" s="36"/>
      <c r="E10" s="36"/>
      <c r="F10" s="36">
        <v>1</v>
      </c>
      <c r="G10" s="36">
        <v>2</v>
      </c>
      <c r="H10" s="36">
        <v>3</v>
      </c>
      <c r="I10" s="36">
        <v>4</v>
      </c>
      <c r="J10" s="36">
        <v>5</v>
      </c>
      <c r="K10" s="34"/>
    </row>
    <row r="11" spans="2:11" x14ac:dyDescent="0.25">
      <c r="B11" s="32"/>
      <c r="C11" s="33"/>
      <c r="D11" s="33"/>
      <c r="E11" s="33"/>
      <c r="F11" s="36" t="s">
        <v>19</v>
      </c>
      <c r="G11" s="36" t="s">
        <v>25</v>
      </c>
      <c r="H11" s="36" t="s">
        <v>31</v>
      </c>
      <c r="I11" s="36" t="s">
        <v>37</v>
      </c>
      <c r="J11" s="36" t="s">
        <v>42</v>
      </c>
      <c r="K11" s="34"/>
    </row>
    <row r="12" spans="2:11" ht="15.6" thickBot="1" x14ac:dyDescent="0.3">
      <c r="B12" s="47"/>
      <c r="C12" s="48"/>
      <c r="D12" s="48"/>
      <c r="E12" s="48"/>
      <c r="F12" s="48"/>
      <c r="G12" s="48"/>
      <c r="H12" s="48"/>
      <c r="I12" s="48"/>
      <c r="J12" s="48"/>
      <c r="K12" s="49"/>
    </row>
    <row r="13" spans="2:11" x14ac:dyDescent="0.25">
      <c r="C13" s="33"/>
      <c r="D13" s="33"/>
      <c r="E13" s="33"/>
      <c r="F13" s="33"/>
      <c r="G13" s="33"/>
      <c r="H13" s="33"/>
      <c r="I13" s="33"/>
      <c r="J13" s="33"/>
    </row>
    <row r="23" spans="4:4" x14ac:dyDescent="0.25">
      <c r="D23" s="89"/>
    </row>
  </sheetData>
  <mergeCells count="2">
    <mergeCell ref="C3:C10"/>
    <mergeCell ref="F3:J3"/>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zoomScale="64" workbookViewId="0">
      <selection activeCell="D33" sqref="D33"/>
    </sheetView>
  </sheetViews>
  <sheetFormatPr baseColWidth="10" defaultColWidth="11.453125" defaultRowHeight="15" x14ac:dyDescent="0.25"/>
  <cols>
    <col min="1" max="1" width="22.36328125" customWidth="1"/>
    <col min="2" max="2" width="19.6328125" customWidth="1"/>
    <col min="3" max="3" width="30.08984375" customWidth="1"/>
    <col min="4" max="4" width="20.08984375" customWidth="1"/>
  </cols>
  <sheetData>
    <row r="1" spans="1:5" x14ac:dyDescent="0.25">
      <c r="A1" s="50" t="s">
        <v>201</v>
      </c>
      <c r="B1" s="50" t="s">
        <v>202</v>
      </c>
      <c r="C1" s="51" t="s">
        <v>203</v>
      </c>
      <c r="D1" s="51" t="s">
        <v>204</v>
      </c>
    </row>
    <row r="2" spans="1:5" ht="15.6" x14ac:dyDescent="0.3">
      <c r="A2" s="52" t="s">
        <v>205</v>
      </c>
      <c r="B2" s="53" t="s">
        <v>206</v>
      </c>
      <c r="C2" s="53" t="s">
        <v>207</v>
      </c>
      <c r="D2" s="56"/>
    </row>
    <row r="3" spans="1:5" ht="15.6" x14ac:dyDescent="0.3">
      <c r="A3" s="55"/>
      <c r="B3" s="53"/>
      <c r="C3" s="53"/>
      <c r="D3" s="56"/>
    </row>
    <row r="4" spans="1:5" ht="15.6" x14ac:dyDescent="0.3">
      <c r="A4" s="52"/>
      <c r="B4" s="53"/>
      <c r="C4" s="53"/>
      <c r="D4" s="56"/>
    </row>
    <row r="5" spans="1:5" ht="15.6" x14ac:dyDescent="0.3">
      <c r="A5" s="52"/>
      <c r="B5" s="53"/>
      <c r="C5" s="53"/>
      <c r="D5" s="54"/>
    </row>
    <row r="6" spans="1:5" ht="15.6" x14ac:dyDescent="0.3">
      <c r="A6" s="52"/>
      <c r="B6" s="53"/>
      <c r="C6" s="53"/>
      <c r="D6" s="54"/>
    </row>
    <row r="7" spans="1:5" ht="15.6" x14ac:dyDescent="0.3">
      <c r="A7" s="52"/>
      <c r="B7" s="53"/>
      <c r="C7" s="53"/>
      <c r="D7" s="54"/>
    </row>
    <row r="9" spans="1:5" ht="15.6" x14ac:dyDescent="0.3">
      <c r="A9" s="57" t="s">
        <v>208</v>
      </c>
    </row>
    <row r="10" spans="1:5" ht="15.6" x14ac:dyDescent="0.3">
      <c r="A10" s="57" t="s">
        <v>2</v>
      </c>
      <c r="B10" t="s">
        <v>209</v>
      </c>
    </row>
    <row r="11" spans="1:5" ht="15.6" x14ac:dyDescent="0.3">
      <c r="A11" s="57" t="s">
        <v>3</v>
      </c>
      <c r="B11" t="s">
        <v>210</v>
      </c>
    </row>
    <row r="13" spans="1:5" ht="15.6" thickBot="1" x14ac:dyDescent="0.3"/>
    <row r="14" spans="1:5" ht="16.2" thickBot="1" x14ac:dyDescent="0.35">
      <c r="A14" s="58" t="s">
        <v>211</v>
      </c>
      <c r="B14" s="59" t="s">
        <v>212</v>
      </c>
      <c r="C14" s="60"/>
      <c r="D14" s="61"/>
      <c r="E14" s="61"/>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2EAF7BEB42CDF4EA440457163B74801" ma:contentTypeVersion="2" ma:contentTypeDescription="Ein neues Dokument erstellen." ma:contentTypeScope="" ma:versionID="957e923988c589bd4bca7c76b5e3e985">
  <xsd:schema xmlns:xsd="http://www.w3.org/2001/XMLSchema" xmlns:xs="http://www.w3.org/2001/XMLSchema" xmlns:p="http://schemas.microsoft.com/office/2006/metadata/properties" xmlns:ns2="1676ec36-b051-49fc-a33c-56c8bca9efd5" targetNamespace="http://schemas.microsoft.com/office/2006/metadata/properties" ma:root="true" ma:fieldsID="116215b6f7a7059277c7dd50576b7d6e" ns2:_="">
    <xsd:import namespace="1676ec36-b051-49fc-a33c-56c8bca9ef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6ec36-b051-49fc-a33c-56c8bca9e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A6EB18-9285-4308-89B4-DF6A5C3AD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6ec36-b051-49fc-a33c-56c8bca9e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6503F9-0C14-4670-9F84-D91F41D0BDC7}">
  <ds:schemaRefs>
    <ds:schemaRef ds:uri="http://purl.org/dc/elements/1.1/"/>
    <ds:schemaRef ds:uri="http://schemas.microsoft.com/office/2006/metadata/properties"/>
    <ds:schemaRef ds:uri="http://schemas.openxmlformats.org/package/2006/metadata/core-properties"/>
    <ds:schemaRef ds:uri="1676ec36-b051-49fc-a33c-56c8bca9efd5"/>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38F364B-FE19-4A5F-BD32-D78BCED96B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Einführung</vt:lpstr>
      <vt:lpstr>Risikoanalyse</vt:lpstr>
      <vt:lpstr>Hilfsmittel+Definitionen</vt:lpstr>
      <vt:lpstr>Vorlagen</vt:lpstr>
      <vt:lpstr>Infos</vt:lpstr>
    </vt:vector>
  </TitlesOfParts>
  <Manager/>
  <Company>OPTIGEM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Hansjörg Hochuli</dc:creator>
  <cp:keywords/>
  <dc:description/>
  <cp:lastModifiedBy>Lorena Marti</cp:lastModifiedBy>
  <cp:revision/>
  <dcterms:created xsi:type="dcterms:W3CDTF">2019-06-25T10:02:25Z</dcterms:created>
  <dcterms:modified xsi:type="dcterms:W3CDTF">2023-05-30T21:40:49Z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0x01010042EAF7BEB42CDF4EA440457163B74801</vt:lpwstr>
  </property>
</Properties>
</file>